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496" windowWidth="21576" windowHeight="5556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<sst xmlns="http://schemas.openxmlformats.org/spreadsheetml/2006/main" count="1601" uniqueCount="505">
  <si>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</si>
  <si>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</si>
  <si>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</si>
  <si>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</si>
  <si>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</si>
  <si>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</si>
  <si>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</si>
  <si>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</si>
  <si>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</si>
  <si>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</si>
  <si>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</si>
  <si>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</si>
  <si>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</si>
  <si>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</si>
  <si>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</si>
  <si>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</si>
  <si>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</si>
  <si>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</si>
  <si>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</si>
  <si>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</si>
  <si>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</si>
  <si>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</si>
  <si>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</si>
  <si>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</si>
  <si>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</si>
  <si>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</si>
  <si>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</si>
  <si>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</si>
  <si>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</si>
  <si>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</si>
  <si>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</si>
  <si>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</si>
  <si>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</si>
  <si>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</si>
  <si>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</si>
  <si>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</si>
  <si>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</si>
  <si>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</si>
  <si>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</si>
  <si>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</si>
  <si>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</si>
  <si>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</si>
  <si>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</si>
  <si>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</si>
  <si>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</si>
  <si>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</si>
  <si>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</si>
  <si>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</si>
  <si>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</si>
  <si>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</si>
  <si>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</si>
  <si>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</si>
  <si>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</si>
  <si>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</si>
  <si>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</si>
  <si>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</si>
  <si>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</si>
  <si>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</si>
  <si>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</si>
  <si>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</si>
  <si>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</si>
  <si>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</si>
  <si>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</si>
  <si>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</si>
  <si>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</si>
  <si>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</si>
  <si>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</si>
  <si>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</si>
  <si>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</si>
  <si>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</si>
  <si>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</si>
  <si>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</si>
  <si>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</si>
  <si>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</si>
  <si>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</si>
  <si>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</si>
  <si>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</si>
  <si>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</si>
  <si>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</si>
  <si>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</si>
  <si>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</si>
  <si>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</si>
  <si>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</si>
  <si>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</si>
  <si>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</si>
  <si>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</si>
  <si>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</si>
  <si>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</si>
  <si>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</si>
  <si>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</si>
  <si>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</si>
  <si>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</si>
  <si>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</si>
  <si>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</si>
  <si>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</si>
  <si>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</si>
  <si>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</si>
  <si>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</si>
  <si>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</si>
  <si>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</si>
  <si>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</si>
  <si>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</si>
  <si>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</si>
  <si>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</si>
  <si>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</si>
  <si>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</si>
  <si>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</si>
  <si>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</si>
  <si>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</si>
  <si>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</si>
  <si>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</si>
  <si>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</si>
  <si>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</si>
  <si>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</si>
  <si>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</si>
  <si>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</si>
  <si>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</si>
  <si>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</si>
  <si>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</si>
  <si>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</si>
  <si>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</si>
  <si>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</si>
  <si>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</si>
  <si>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</si>
  <si>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</si>
  <si>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</si>
  <si>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</si>
  <si>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</si>
  <si>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</si>
  <si>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</si>
  <si>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</si>
  <si>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</si>
  <si>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</si>
  <si>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</si>
  <si>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</si>
  <si>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</si>
  <si>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</si>
  <si>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</si>
  <si>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</si>
  <si>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</si>
  <si>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</si>
  <si>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</si>
  <si>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</si>
  <si>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</si>
  <si>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</si>
  <si>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</si>
  <si>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</si>
  <si>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</si>
  <si>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</si>
  <si>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</si>
  <si>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</si>
  <si>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</si>
  <si>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</si>
  <si>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</si>
  <si>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</si>
  <si>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</si>
  <si>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</si>
  <si>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</si>
  <si>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</si>
  <si>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</si>
  <si>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</si>
  <si>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</si>
  <si>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</si>
  <si>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</si>
  <si>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</si>
  <si>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</si>
  <si>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</si>
  <si>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</si>
  <si>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</si>
  <si>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</si>
  <si>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</si>
  <si>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</si>
  <si>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</si>
  <si>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</si>
  <si>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</si>
  <si>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</si>
  <si>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</si>
  <si>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</si>
  <si>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</si>
  <si>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</si>
  <si>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</si>
  <si>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</si>
  <si>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</si>
  <si>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</si>
  <si>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</si>
  <si>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</si>
  <si>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</si>
  <si>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</si>
  <si>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</si>
  <si>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</si>
  <si>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</si>
  <si>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</si>
  <si>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</si>
  <si>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</si>
  <si>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</si>
  <si>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</si>
  <si>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</si>
  <si>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</si>
  <si>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</si>
  <si>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</si>
  <si>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</si>
  <si>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</si>
  <si>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</si>
  <si>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</si>
  <si>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</si>
  <si>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</si>
  <si>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</si>
  <si>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</si>
  <si>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</si>
  <si>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</si>
  <si>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</si>
  <si>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</si>
  <si>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</si>
  <si>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</si>
  <si>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</si>
  <si>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</si>
  <si>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</si>
  <si>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</si>
  <si>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</si>
  <si>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</si>
  <si>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</si>
  <si>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</si>
  <si>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</si>
  <si>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</si>
  <si>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</si>
  <si>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</si>
  <si>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</si>
  <si>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</si>
  <si>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</si>
  <si>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</si>
  <si>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</si>
  <si>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</si>
  <si>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</si>
  <si>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</si>
  <si>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</si>
  <si>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</si>
  <si>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</si>
  <si>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</si>
  <si>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</si>
  <si>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</si>
  <si>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</si>
  <si>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</si>
  <si>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</si>
  <si>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</si>
  <si>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</si>
  <si>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</si>
  <si>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</si>
  <si>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</si>
  <si>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</si>
  <si>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</si>
  <si>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</si>
  <si>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</si>
  <si>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</si>
  <si>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</si>
  <si>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</si>
  <si>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</si>
  <si>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</si>
  <si>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</si>
  <si>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</si>
  <si>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</si>
  <si>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</si>
  <si>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</si>
  <si>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</si>
  <si>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</si>
  <si>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</si>
  <si>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</si>
  <si>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</si>
  <si>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</si>
  <si>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</si>
  <si>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</si>
  <si>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</si>
  <si>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</si>
  <si>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</si>
  <si>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</si>
  <si>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</si>
  <si>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</si>
  <si>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</si>
  <si>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</si>
  <si>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</si>
  <si>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</si>
  <si>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</si>
  <si>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</si>
  <si>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</si>
  <si>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</si>
  <si>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</si>
  <si>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</si>
  <si>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</si>
  <si>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</si>
  <si>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</si>
  <si>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</si>
  <si>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</si>
  <si>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</si>
  <si>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</si>
  <si>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</si>
  <si>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</si>
  <si>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</si>
  <si>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</si>
  <si>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</si>
  <si>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</si>
  <si>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</si>
  <si>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</si>
  <si>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</si>
  <si>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</si>
  <si>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</si>
  <si>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</si>
  <si>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</si>
  <si>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</si>
  <si>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</si>
  <si>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</si>
  <si>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</si>
  <si>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</si>
  <si>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</si>
  <si>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</si>
  <si>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</si>
  <si>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</si>
  <si>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</si>
  <si>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</si>
  <si>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</si>
  <si>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</si>
  <si>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</si>
  <si>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</si>
  <si>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</si>
  <si>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</si>
  <si>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</si>
  <si>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</si>
  <si>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</si>
  <si>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</si>
  <si>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</si>
  <si>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</si>
  <si>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</si>
  <si>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</si>
  <si>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</si>
  <si>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</si>
  <si>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</si>
  <si>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</si>
  <si>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</si>
  <si>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</si>
  <si>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</si>
  <si>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</si>
  <si>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</si>
  <si>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</si>
  <si>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</si>
  <si>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</si>
  <si>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</si>
  <si>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</si>
  <si>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</si>
  <si>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</si>
  <si>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</si>
  <si>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</si>
  <si>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</si>
  <si>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</si>
  <si>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</si>
  <si>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</si>
  <si>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</si>
  <si>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</si>
  <si>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</si>
  <si>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</si>
  <si>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</si>
  <si>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</si>
  <si>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</si>
  <si>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</si>
  <si>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</si>
  <si>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</si>
  <si>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</si>
  <si>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</si>
  <si>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</si>
  <si>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</si>
  <si>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</si>
  <si>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</si>
  <si>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</si>
  <si>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</si>
  <si>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</si>
  <si>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</si>
  <si>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</si>
  <si>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</si>
  <si>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</si>
  <si>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</si>
  <si>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</si>
  <si>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</si>
  <si>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</si>
  <si>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</si>
  <si>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</si>
  <si>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</si>
  <si>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</si>
  <si>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</si>
  <si>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</si>
  <si>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</si>
  <si>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</si>
  <si>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</si>
  <si>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</si>
  <si>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</si>
  <si>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</si>
  <si>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</si>
  <si>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</si>
  <si>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</si>
  <si>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</si>
  <si>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ПОЛИТОЛОГИИ</t>
  </si>
  <si>
    <t>направление</t>
  </si>
  <si>
    <t>=</t>
  </si>
  <si>
    <t>БАЗ</t>
  </si>
  <si>
    <t>БАЗОВАЯ ЧАСТЬ</t>
  </si>
  <si>
    <t>Б-ОН</t>
  </si>
  <si>
    <t>Общенаучный</t>
  </si>
  <si>
    <t>Философия</t>
  </si>
  <si>
    <t>2,0</t>
  </si>
  <si>
    <t>4,0</t>
  </si>
  <si>
    <t>Б-ОПД</t>
  </si>
  <si>
    <t>Общепрофессиональный</t>
  </si>
  <si>
    <t>Модуль "Политические науки"</t>
  </si>
  <si>
    <t xml:space="preserve">    Методология политических исследований</t>
  </si>
  <si>
    <t xml:space="preserve">    Современные социологические исследования политики: теоретическое и практическое измерения</t>
  </si>
  <si>
    <t>3,0</t>
  </si>
  <si>
    <t xml:space="preserve">    Психологические аспекты политического процесса</t>
  </si>
  <si>
    <t xml:space="preserve">    Стратегические направления и принципы российской политики в условиях новых вызовов</t>
  </si>
  <si>
    <t xml:space="preserve">    Сравнительный анализ современных политических институтов и процессов</t>
  </si>
  <si>
    <t xml:space="preserve">    Политический анализ и прогнозирование. Моделирование политических процессов</t>
  </si>
  <si>
    <t xml:space="preserve">    Международные отношения и мировая политика: теория, методология, прикладной анализ</t>
  </si>
  <si>
    <t xml:space="preserve">    История социально-политических учений зарубежных стран: основные направления развития</t>
  </si>
  <si>
    <t xml:space="preserve">    История социально-политических учений России: основные направления развития</t>
  </si>
  <si>
    <t xml:space="preserve">    Кризис-менеджмент и политическое консультирование</t>
  </si>
  <si>
    <t xml:space="preserve">    Методология и практика научно-педагогической деятельности</t>
  </si>
  <si>
    <t>ВАРИА</t>
  </si>
  <si>
    <t>ВАРИАТИВНАЯ ЧАСТЬ</t>
  </si>
  <si>
    <t>В-ПД</t>
  </si>
  <si>
    <t>Профессиональный</t>
  </si>
  <si>
    <t>1,2</t>
  </si>
  <si>
    <t>Дисциплины по выбору</t>
  </si>
  <si>
    <t>3,3</t>
  </si>
  <si>
    <t>Пр_НИР</t>
  </si>
  <si>
    <t>Прак</t>
  </si>
  <si>
    <t>Практики</t>
  </si>
  <si>
    <t>Научно-исследовательская  практика</t>
  </si>
  <si>
    <t>0,0</t>
  </si>
  <si>
    <t>Преддипломная практика</t>
  </si>
  <si>
    <t>Педагогическая практика</t>
  </si>
  <si>
    <t>НИР</t>
  </si>
  <si>
    <t>Научно-исследовательская работа</t>
  </si>
  <si>
    <t>ИГА</t>
  </si>
  <si>
    <t>ИТОГОВАЯ ГОСУДАРСТВЕННАЯ АТТЕСТАЦИЯ</t>
  </si>
  <si>
    <t>ГЭ</t>
  </si>
  <si>
    <t>Государственные экзамены</t>
  </si>
  <si>
    <t>междисциплинарный экзамен по направлению "Политология"</t>
  </si>
  <si>
    <t>ВР</t>
  </si>
  <si>
    <t>Выпускные работы и проекты</t>
  </si>
  <si>
    <t>Защита выпускной магистерской диссертации</t>
  </si>
  <si>
    <t>14,0</t>
  </si>
  <si>
    <t>21,0</t>
  </si>
  <si>
    <t>28,0</t>
  </si>
  <si>
    <t>24,0</t>
  </si>
  <si>
    <t>30,0</t>
  </si>
  <si>
    <t>0,9</t>
  </si>
  <si>
    <t>1,0</t>
  </si>
  <si>
    <t>1,1</t>
  </si>
  <si>
    <t>103,0</t>
  </si>
  <si>
    <t>2,3</t>
  </si>
  <si>
    <t>Современные теории политической власти</t>
  </si>
  <si>
    <t>Государственная политика</t>
  </si>
  <si>
    <t>Российская политическая традиция</t>
  </si>
  <si>
    <t>Политическая текстология: теория, методология, методика</t>
  </si>
  <si>
    <t>Сумма по подплану маг_общая политология</t>
  </si>
  <si>
    <t>9,0</t>
  </si>
  <si>
    <t>7,0</t>
  </si>
  <si>
    <t>и по подплану маг_общая политология</t>
  </si>
  <si>
    <t>1,3</t>
  </si>
  <si>
    <t>1,4</t>
  </si>
  <si>
    <t>120,0</t>
  </si>
  <si>
    <t>Социокультурные основания политического процесса в России</t>
  </si>
  <si>
    <t>Национальные интересы и национальная безопасность России</t>
  </si>
  <si>
    <t>Геополитика России</t>
  </si>
  <si>
    <t>Современные тенденции политической системы России</t>
  </si>
  <si>
    <t>Мировая экономика и международные экономические отношения</t>
  </si>
  <si>
    <t>Основы международного права</t>
  </si>
  <si>
    <t>Теории и методы анализа внешней политики</t>
  </si>
  <si>
    <t>Дипломатия Российской Федерации</t>
  </si>
  <si>
    <t>Имидж лидера в обществе</t>
  </si>
  <si>
    <t>Методология изучения личности политика</t>
  </si>
  <si>
    <t>Психология лидерства</t>
  </si>
  <si>
    <t>Теории лидерства в политической науке</t>
  </si>
  <si>
    <t>Сумма по подплану маг_лидерство в социальной и политической сферах</t>
  </si>
  <si>
    <t>и по подплану маг_лидерство в социальной и политической сферах</t>
  </si>
  <si>
    <t>Практики и научно-исследовательская работа</t>
  </si>
  <si>
    <t>Научно-исследовательская работа*</t>
  </si>
  <si>
    <t>ММ_ПОЛИТОЛОГИЯ_П18</t>
  </si>
  <si>
    <t xml:space="preserve">  Квалификация, МАГИСТР </t>
  </si>
  <si>
    <t xml:space="preserve">41.04.04 "Политология" (для иностранных граждан) </t>
  </si>
  <si>
    <t>МП: "Общая политология",  "Российская политика",                                                                      "Международные отношения и внешняя политика современной России", "Лидерство в социальной и политической сферах",                       "Избирательные системы и избирательный процесс"</t>
  </si>
  <si>
    <t xml:space="preserve">  срок обучения, 2 ГОДА </t>
  </si>
  <si>
    <t xml:space="preserve">  соответствует ОС_МГУ  по направлению 41.04.04 "Политология"</t>
  </si>
  <si>
    <t xml:space="preserve">Иностранный язык (русский язык) </t>
  </si>
  <si>
    <t>Дисциплины магистерской программы по выбору студента</t>
  </si>
  <si>
    <t>и по подплану маг_российская_политика</t>
  </si>
  <si>
    <t>Сумма по подплану маг_российская_политика</t>
  </si>
  <si>
    <t>и по подплану маг_международные отношения и внешняя политика современной России</t>
  </si>
  <si>
    <t>Сумма по подплану маг_международные отношения и внешняя политика современной России</t>
  </si>
  <si>
    <t xml:space="preserve">Дисциплины магистерской программы по выбору студента </t>
  </si>
  <si>
    <t>Современные избирательные системы</t>
  </si>
  <si>
    <t>Методы изучения общественного мнения в избирательном процессе</t>
  </si>
  <si>
    <t>Избирательное право России</t>
  </si>
  <si>
    <t>Электоральный менеджмент</t>
  </si>
  <si>
    <t xml:space="preserve">Сумма по подплану маг_избирательные системы и избирательный процесс </t>
  </si>
  <si>
    <t>26,0</t>
  </si>
  <si>
    <t>16,0</t>
  </si>
  <si>
    <t xml:space="preserve">и по подплану маг_избирательные системы и избирательный процесс </t>
  </si>
  <si>
    <t>17,0</t>
  </si>
  <si>
    <t>Дисциплины по выбору на иностранном языке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</si>
</sst>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16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Continuous"/>
    </xf>
    <xf numFmtId="49" fontId="7" fillId="0" borderId="23" xfId="0" applyNumberFormat="1" applyFont="1" applyFill="1" applyBorder="1" applyAlignment="1">
      <alignment horizontal="centerContinuous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125" defaultRowHeight="12.75" outlineLevelRow="2"/>
  <cols>
    <col min="1" max="1" width="3.625" style="2" customWidth="1"/>
    <col min="2" max="2" width="4.375" style="2" customWidth="1"/>
    <col min="3" max="3" width="4.625" style="2" customWidth="1"/>
    <col min="4" max="4" width="50.125" style="2" customWidth="1"/>
    <col min="5" max="5" width="15.50390625" style="2" customWidth="1"/>
    <col min="6" max="6" width="5.00390625" style="2" customWidth="1"/>
    <col min="7" max="9" width="5.375" style="2" customWidth="1"/>
    <col min="10" max="16384" width="9.125" style="2" customWidth="1"/>
  </cols>
  <sheetData>
    <row r="1" spans="1:9" s="1" customFormat="1" ht="15">
      <c r="A1" s="369" t="s">
        <v>0</v>
      </c>
      <c r="B1" s="369"/>
      <c r="C1" s="369"/>
      <c r="D1" s="369"/>
      <c r="E1" s="369"/>
      <c r="F1" s="369"/>
      <c r="G1" s="369"/>
      <c r="H1" s="369"/>
      <c r="I1" s="369"/>
    </row>
    <row r="2" spans="1:9" s="1" customFormat="1" ht="15">
      <c r="A2" s="369" t="s">
        <v>1</v>
      </c>
      <c r="B2" s="369"/>
      <c r="C2" s="369"/>
      <c r="D2" s="369"/>
      <c r="E2" s="369"/>
      <c r="F2" s="369"/>
      <c r="G2" s="369"/>
      <c r="H2" s="369"/>
      <c r="I2" s="369"/>
    </row>
    <row r="3" spans="1:9" s="1" customFormat="1" ht="15">
      <c r="A3" s="369" t="s">
        <v>391</v>
      </c>
      <c r="B3" s="369"/>
      <c r="C3" s="369"/>
      <c r="D3" s="369"/>
      <c r="E3" s="369"/>
      <c r="F3" s="369"/>
      <c r="G3" s="369"/>
      <c r="H3" s="369"/>
      <c r="I3" s="369"/>
    </row>
    <row r="4" spans="1:9" s="1" customFormat="1" ht="20.25" customHeight="1" thickBot="1">
      <c r="A4" s="370" t="s">
        <v>11</v>
      </c>
      <c r="B4" s="370"/>
      <c r="C4" s="370"/>
      <c r="D4" s="370"/>
      <c r="E4" s="370"/>
      <c r="F4" s="370"/>
      <c r="G4" s="370"/>
      <c r="H4" s="370"/>
      <c r="I4" s="370"/>
    </row>
    <row r="5" spans="1:9" s="3" customFormat="1" ht="30" customHeight="1">
      <c r="A5" s="377" t="s">
        <v>9</v>
      </c>
      <c r="B5" s="378"/>
      <c r="C5" s="379"/>
      <c r="D5" s="376" t="s">
        <v>2</v>
      </c>
      <c r="E5" s="376"/>
      <c r="F5" s="383" t="s">
        <v>10</v>
      </c>
      <c r="G5" s="373" t="s">
        <v>3</v>
      </c>
      <c r="H5" s="374"/>
      <c r="I5" s="375"/>
    </row>
    <row r="6" spans="1:9" s="3" customFormat="1" ht="15.75" thickBot="1">
      <c r="A6" s="380"/>
      <c r="B6" s="381"/>
      <c r="C6" s="382"/>
      <c r="D6" s="4" t="s">
        <v>7</v>
      </c>
      <c r="E6" s="4" t="s">
        <v>8</v>
      </c>
      <c r="F6" s="384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71"/>
      <c r="D8" s="371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72"/>
      <c r="C10" s="372"/>
      <c r="D10" s="372"/>
      <c r="E10" s="10"/>
      <c r="F10" s="18"/>
      <c r="G10" s="19"/>
      <c r="H10" s="19"/>
      <c r="I10" s="20"/>
    </row>
    <row r="11" spans="1:9" ht="15.7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50390625" style="0" customWidth="1"/>
    <col min="3" max="36" width="5.625" style="0" customWidth="1"/>
  </cols>
  <sheetData>
    <row r="1" spans="1:15" ht="12.75">
      <c r="A1" s="603"/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604" t="s">
        <v>161</v>
      </c>
      <c r="B3" s="604" t="s">
        <v>162</v>
      </c>
      <c r="C3" s="604" t="s">
        <v>163</v>
      </c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</row>
    <row r="4" spans="1:37" ht="12.75">
      <c r="A4" s="605"/>
      <c r="B4" s="604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37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625" style="0" customWidth="1"/>
  </cols>
  <sheetData>
    <row r="1" spans="1:16" ht="12.75">
      <c r="A1" s="603"/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</row>
    <row r="2" ht="12.75">
      <c r="A2" s="255"/>
    </row>
    <row r="3" spans="1:16" s="252" customFormat="1" ht="12.75">
      <c r="A3" s="606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604" t="s">
        <v>159</v>
      </c>
      <c r="B5" s="604" t="s">
        <v>160</v>
      </c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</row>
    <row r="6" spans="1:16" s="252" customFormat="1" ht="24.75" customHeight="1">
      <c r="A6" s="608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50390625" style="0" bestFit="1" customWidth="1"/>
    <col min="4" max="4" width="11.625" style="0" bestFit="1" customWidth="1"/>
    <col min="5" max="6" width="14.00390625" style="0" customWidth="1"/>
    <col min="7" max="7" width="8.00390625" style="0" customWidth="1"/>
  </cols>
  <sheetData>
    <row r="2" spans="2:6" ht="15">
      <c r="B2" s="609" t="s">
        <v>389</v>
      </c>
      <c r="C2" s="609"/>
      <c r="D2" s="609"/>
      <c r="E2" s="609"/>
      <c r="F2" s="609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375" style="0" customWidth="1"/>
    <col min="2" max="2" width="56.125" style="0" customWidth="1"/>
    <col min="3" max="3" width="7.875" style="0" customWidth="1"/>
    <col min="5" max="5" width="10.375" style="0" customWidth="1"/>
  </cols>
  <sheetData>
    <row r="2" spans="1:3" ht="13.5">
      <c r="A2" s="610"/>
      <c r="B2" s="602"/>
      <c r="C2" s="602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3" width="3.50390625" style="0" customWidth="1"/>
    <col min="4" max="4" width="3.375" style="265" customWidth="1"/>
    <col min="5" max="5" width="3.625" style="266" customWidth="1"/>
    <col min="6" max="6" width="4.00390625" style="0" customWidth="1"/>
    <col min="7" max="7" width="78.375" style="257" customWidth="1"/>
    <col min="8" max="8" width="9.50390625" style="0" customWidth="1"/>
    <col min="9" max="9" width="10.50390625" style="0" customWidth="1"/>
    <col min="11" max="11" width="7.50390625" style="0" customWidth="1"/>
  </cols>
  <sheetData>
    <row r="1" spans="1:10" ht="12.75">
      <c r="A1" s="264"/>
      <c r="B1" s="264"/>
      <c r="C1" s="604" t="s">
        <v>166</v>
      </c>
      <c r="D1" s="604"/>
      <c r="E1" s="604"/>
      <c r="F1" s="604"/>
      <c r="G1" s="604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625" style="0" customWidth="1"/>
    <col min="3" max="3" width="8.625" style="0" customWidth="1"/>
    <col min="4" max="4" width="9.625" style="0" customWidth="1"/>
    <col min="5" max="5" width="7.625" style="0" customWidth="1"/>
    <col min="6" max="6" width="8.625" style="0" customWidth="1"/>
    <col min="7" max="7" width="9.375" style="0" customWidth="1"/>
    <col min="8" max="9" width="9.625" style="0" customWidth="1"/>
    <col min="10" max="10" width="10.625" style="0" customWidth="1"/>
    <col min="12" max="12" width="20.375" style="0" customWidth="1"/>
  </cols>
  <sheetData>
    <row r="2" spans="1:12" ht="12.75">
      <c r="A2" s="298"/>
      <c r="B2" s="612" t="s">
        <v>243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</row>
    <row r="3" spans="1:12" ht="12.75">
      <c r="A3" s="299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14" t="s">
        <v>242</v>
      </c>
      <c r="B5" s="614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14" t="s">
        <v>244</v>
      </c>
      <c r="L5" s="614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11"/>
      <c r="L6" s="611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625" style="0" customWidth="1"/>
    <col min="6" max="6" width="27.625" style="0" customWidth="1"/>
    <col min="7" max="7" width="12.125" style="0" customWidth="1"/>
    <col min="9" max="9" width="27.00390625" style="0" customWidth="1"/>
  </cols>
  <sheetData>
    <row r="2" spans="1:9" ht="12.75">
      <c r="A2" s="615" t="s">
        <v>164</v>
      </c>
      <c r="B2" s="617" t="s">
        <v>241</v>
      </c>
      <c r="C2" s="617"/>
      <c r="D2" s="617"/>
      <c r="E2" s="618" t="s">
        <v>233</v>
      </c>
      <c r="F2" s="619"/>
      <c r="G2" s="482"/>
      <c r="H2" s="617" t="s">
        <v>240</v>
      </c>
      <c r="I2" s="617"/>
    </row>
    <row r="3" spans="1:9" ht="69.75" customHeight="1">
      <c r="A3" s="616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375" style="0" customWidth="1"/>
    <col min="3" max="3" width="3.625" style="0" customWidth="1"/>
    <col min="4" max="4" width="4.125" style="0" customWidth="1"/>
    <col min="5" max="5" width="4.00390625" style="0" customWidth="1"/>
    <col min="6" max="6" width="3.125" style="0" customWidth="1"/>
    <col min="7" max="7" width="76.625" style="0" customWidth="1"/>
  </cols>
  <sheetData>
    <row r="1" spans="1:9" ht="12.75">
      <c r="A1" s="264"/>
      <c r="B1" s="264"/>
      <c r="C1" s="604" t="s">
        <v>166</v>
      </c>
      <c r="D1" s="604"/>
      <c r="E1" s="604"/>
      <c r="F1" s="604"/>
      <c r="G1" s="604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625" style="0" customWidth="1"/>
    <col min="4" max="4" width="5.375" style="0" customWidth="1"/>
    <col min="5" max="5" width="9.625" style="0" customWidth="1"/>
    <col min="6" max="6" width="5.625" style="0" customWidth="1"/>
    <col min="8" max="8" width="7.625" style="0" customWidth="1"/>
    <col min="9" max="10" width="7.50390625" style="0" customWidth="1"/>
    <col min="11" max="12" width="6.875" style="0" customWidth="1"/>
    <col min="13" max="13" width="8.125" style="0" customWidth="1"/>
    <col min="14" max="14" width="10.5039062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7" t="s">
        <v>161</v>
      </c>
      <c r="B6" s="630" t="s">
        <v>208</v>
      </c>
      <c r="C6" s="627" t="s">
        <v>209</v>
      </c>
      <c r="D6" s="620" t="s">
        <v>175</v>
      </c>
      <c r="E6" s="604" t="s">
        <v>154</v>
      </c>
      <c r="F6" s="604"/>
      <c r="G6" s="630" t="s">
        <v>146</v>
      </c>
      <c r="H6" s="622" t="s">
        <v>178</v>
      </c>
      <c r="I6" s="624" t="s">
        <v>179</v>
      </c>
      <c r="J6" s="625"/>
      <c r="K6" s="625"/>
      <c r="L6" s="626"/>
      <c r="M6" s="627" t="s">
        <v>183</v>
      </c>
      <c r="N6" s="620" t="s">
        <v>139</v>
      </c>
    </row>
    <row r="7" spans="1:14" ht="12.75">
      <c r="A7" s="629"/>
      <c r="B7" s="629"/>
      <c r="C7" s="628"/>
      <c r="D7" s="623"/>
      <c r="E7" s="267" t="s">
        <v>176</v>
      </c>
      <c r="F7" s="267" t="s">
        <v>177</v>
      </c>
      <c r="G7" s="629"/>
      <c r="H7" s="623"/>
      <c r="I7" s="242" t="s">
        <v>180</v>
      </c>
      <c r="J7" s="242" t="s">
        <v>181</v>
      </c>
      <c r="K7" s="242" t="s">
        <v>182</v>
      </c>
      <c r="L7" s="242" t="s">
        <v>281</v>
      </c>
      <c r="M7" s="628"/>
      <c r="N7" s="621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1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625" style="2" customWidth="1"/>
    <col min="6" max="16384" width="9.125" style="2" customWidth="1"/>
  </cols>
  <sheetData>
    <row r="1" spans="1:5" s="1" customFormat="1" ht="15">
      <c r="A1" s="369" t="s">
        <v>16</v>
      </c>
      <c r="B1" s="369"/>
      <c r="C1" s="369"/>
      <c r="D1" s="369"/>
      <c r="E1" s="369"/>
    </row>
    <row r="2" spans="1:5" s="1" customFormat="1" ht="24" customHeight="1">
      <c r="A2" s="385"/>
      <c r="B2" s="386"/>
      <c r="C2" s="386"/>
      <c r="D2" s="386"/>
      <c r="E2" s="386"/>
    </row>
    <row r="3" ht="10.5" customHeight="1" thickBot="1"/>
    <row r="4" spans="1:5" s="3" customFormat="1" ht="21" customHeight="1">
      <c r="A4" s="390" t="s">
        <v>15</v>
      </c>
      <c r="B4" s="383" t="s">
        <v>12</v>
      </c>
      <c r="C4" s="383" t="s">
        <v>13</v>
      </c>
      <c r="D4" s="376" t="s">
        <v>14</v>
      </c>
      <c r="E4" s="387"/>
    </row>
    <row r="5" spans="1:5" s="3" customFormat="1" ht="15.75" thickBot="1">
      <c r="A5" s="391"/>
      <c r="B5" s="392"/>
      <c r="C5" s="392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3"/>
      <c r="B7" s="394"/>
      <c r="C7" s="394"/>
      <c r="D7" s="394"/>
      <c r="E7" s="395"/>
    </row>
    <row r="8" spans="1:5" ht="12.75" customHeight="1">
      <c r="A8" s="16"/>
      <c r="B8" s="17"/>
      <c r="C8" s="10"/>
      <c r="D8" s="388"/>
      <c r="E8" s="389"/>
    </row>
    <row r="9" spans="1:5" ht="12.75" customHeight="1">
      <c r="A9" s="9"/>
      <c r="B9" s="10"/>
      <c r="C9" s="10"/>
      <c r="D9" s="10"/>
      <c r="E9" s="21"/>
    </row>
    <row r="10" spans="1:5" ht="15.7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50390625" style="0" customWidth="1"/>
    <col min="5" max="5" width="4.875" style="0" customWidth="1"/>
    <col min="6" max="6" width="4.00390625" style="0" customWidth="1"/>
    <col min="7" max="7" width="4.125" style="0" customWidth="1"/>
    <col min="8" max="8" width="102.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50390625" style="0" customWidth="1"/>
    <col min="7" max="7" width="28.125" style="0" customWidth="1"/>
  </cols>
  <sheetData>
    <row r="2" spans="1:7" ht="12.75">
      <c r="A2" s="631"/>
      <c r="B2" s="631"/>
      <c r="C2" s="631"/>
      <c r="D2" s="631"/>
      <c r="E2" s="631"/>
      <c r="F2" s="631"/>
      <c r="G2" s="631"/>
    </row>
    <row r="3" spans="1:7" ht="12.75">
      <c r="A3" s="631"/>
      <c r="B3" s="631"/>
      <c r="C3" s="631"/>
      <c r="D3" s="631"/>
      <c r="E3" s="631"/>
      <c r="F3" s="631"/>
      <c r="G3" s="631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34.50390625" style="0" customWidth="1"/>
    <col min="4" max="4" width="7.50390625" style="0" customWidth="1"/>
    <col min="6" max="6" width="5.50390625" style="0" customWidth="1"/>
    <col min="9" max="9" width="7.50390625" style="0" customWidth="1"/>
    <col min="10" max="10" width="4.00390625" style="0" customWidth="1"/>
    <col min="11" max="11" width="3.125" style="0" customWidth="1"/>
    <col min="12" max="12" width="5.50390625" style="0" customWidth="1"/>
    <col min="13" max="28" width="2.875" style="0" customWidth="1"/>
  </cols>
  <sheetData>
    <row r="1" spans="1:24" ht="12.75">
      <c r="A1" s="603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50390625" style="0" customWidth="1"/>
    <col min="2" max="2" width="5.375" style="0" customWidth="1"/>
    <col min="3" max="3" width="28.50390625" style="0" customWidth="1"/>
    <col min="4" max="5" width="5.50390625" style="0" customWidth="1"/>
    <col min="6" max="6" width="7.875" style="0" customWidth="1"/>
    <col min="7" max="7" width="8.00390625" style="0" customWidth="1"/>
    <col min="8" max="8" width="14.50390625" style="0" customWidth="1"/>
    <col min="9" max="9" width="6.125" style="0" customWidth="1"/>
    <col min="10" max="10" width="5.50390625" style="0" customWidth="1"/>
    <col min="13" max="13" width="14.50390625" style="0" customWidth="1"/>
  </cols>
  <sheetData>
    <row r="1" spans="1:13" ht="12.75">
      <c r="A1" s="631"/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</row>
    <row r="2" spans="3:12" ht="12.75" customHeight="1">
      <c r="C2" s="631"/>
      <c r="D2" s="631"/>
      <c r="E2" s="631"/>
      <c r="F2" s="631"/>
      <c r="G2" s="631"/>
      <c r="H2" s="631"/>
      <c r="I2" s="631"/>
      <c r="J2" s="631"/>
      <c r="K2" s="631"/>
      <c r="L2" s="631"/>
    </row>
    <row r="3" s="280" customFormat="1" ht="12.75" customHeight="1"/>
    <row r="4" spans="3:12" ht="12.75">
      <c r="C4" s="631" t="s">
        <v>216</v>
      </c>
      <c r="D4" s="631"/>
      <c r="E4" s="631"/>
      <c r="F4" s="631"/>
      <c r="G4" s="631"/>
      <c r="H4" s="631"/>
      <c r="I4" s="631"/>
      <c r="J4" s="631"/>
      <c r="K4" s="631"/>
      <c r="L4" s="631"/>
    </row>
    <row r="5" spans="1:13" ht="13.5" thickBot="1">
      <c r="A5" s="642"/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</row>
    <row r="6" spans="1:13" ht="13.5" thickBot="1">
      <c r="A6" s="640" t="s">
        <v>210</v>
      </c>
      <c r="B6" s="640" t="s">
        <v>137</v>
      </c>
      <c r="C6" s="644" t="s">
        <v>211</v>
      </c>
      <c r="D6" s="632" t="s">
        <v>235</v>
      </c>
      <c r="E6" s="632" t="s">
        <v>219</v>
      </c>
      <c r="F6" s="637"/>
      <c r="G6" s="637"/>
      <c r="H6" s="637"/>
      <c r="I6" s="638" t="s">
        <v>217</v>
      </c>
      <c r="J6" s="639"/>
      <c r="K6" s="637"/>
      <c r="L6" s="637"/>
      <c r="M6" s="637"/>
    </row>
    <row r="7" spans="1:13" ht="13.5" thickBot="1">
      <c r="A7" s="641"/>
      <c r="B7" s="643"/>
      <c r="C7" s="643"/>
      <c r="D7" s="633"/>
      <c r="E7" s="635"/>
      <c r="F7" s="637" t="s">
        <v>212</v>
      </c>
      <c r="G7" s="637"/>
      <c r="H7" s="637"/>
      <c r="I7" s="632" t="s">
        <v>218</v>
      </c>
      <c r="J7" s="632" t="s">
        <v>220</v>
      </c>
      <c r="K7" s="637" t="s">
        <v>212</v>
      </c>
      <c r="L7" s="637"/>
      <c r="M7" s="637"/>
    </row>
    <row r="8" spans="1:13" ht="73.5" customHeight="1" thickBot="1">
      <c r="A8" s="641"/>
      <c r="B8" s="643"/>
      <c r="C8" s="643"/>
      <c r="D8" s="634"/>
      <c r="E8" s="636"/>
      <c r="F8" s="278" t="s">
        <v>213</v>
      </c>
      <c r="G8" s="278" t="s">
        <v>214</v>
      </c>
      <c r="H8" s="278" t="s">
        <v>215</v>
      </c>
      <c r="I8" s="634"/>
      <c r="J8" s="634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375" style="0" customWidth="1"/>
    <col min="2" max="2" width="6.125" style="0" customWidth="1"/>
    <col min="3" max="3" width="40.625" style="0" customWidth="1"/>
    <col min="4" max="4" width="7.00390625" style="0" customWidth="1"/>
    <col min="5" max="5" width="10.625" style="0" customWidth="1"/>
    <col min="6" max="6" width="6.00390625" style="0" customWidth="1"/>
    <col min="10" max="10" width="40.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50390625" style="0" customWidth="1"/>
    <col min="2" max="2" width="3.375" style="0" customWidth="1"/>
    <col min="3" max="3" width="28.625" style="0" customWidth="1"/>
    <col min="4" max="4" width="6.625" style="0" customWidth="1"/>
    <col min="5" max="5" width="28.625" style="0" customWidth="1"/>
    <col min="6" max="6" width="6.625" style="0" customWidth="1"/>
    <col min="9" max="9" width="2.50390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375" style="0" customWidth="1"/>
    <col min="4" max="4" width="10.50390625" style="0" customWidth="1"/>
    <col min="5" max="6" width="11.50390625" style="0" customWidth="1"/>
    <col min="7" max="7" width="19.625" style="0" customWidth="1"/>
    <col min="16" max="16" width="20.5039062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5" t="s">
        <v>144</v>
      </c>
      <c r="B5" s="645"/>
      <c r="C5" s="645"/>
      <c r="D5" s="645"/>
      <c r="E5" s="645"/>
      <c r="F5" s="645"/>
      <c r="G5" s="645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625" style="0" customWidth="1"/>
    <col min="2" max="2" width="3.375" style="0" customWidth="1"/>
    <col min="3" max="3" width="28.625" style="0" customWidth="1"/>
    <col min="4" max="4" width="6.625" style="0" customWidth="1"/>
    <col min="5" max="5" width="28.625" style="0" customWidth="1"/>
    <col min="6" max="6" width="6.625" style="0" customWidth="1"/>
  </cols>
  <sheetData>
    <row r="4" s="346" customFormat="1" ht="12.75"/>
    <row r="5" s="346" customFormat="1" ht="12.75"/>
    <row r="6" spans="1:6" s="346" customFormat="1" ht="49.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9.00390625" defaultRowHeight="12.75"/>
  <cols>
    <col min="1" max="1" width="6.50390625" style="22" hidden="1" customWidth="1"/>
    <col min="2" max="10" width="3.375" style="22" customWidth="1"/>
    <col min="11" max="11" width="3.875" style="22" customWidth="1"/>
    <col min="12" max="12" width="3.625" style="22" customWidth="1"/>
    <col min="13" max="50" width="3.375" style="22" customWidth="1"/>
    <col min="51" max="62" width="3.625" style="22" customWidth="1"/>
    <col min="63" max="63" width="5.50390625" style="22" customWidth="1"/>
    <col min="64" max="64" width="5.125" style="24" hidden="1" customWidth="1"/>
    <col min="65" max="65" width="7.125" style="24" hidden="1" customWidth="1"/>
    <col min="66" max="78" width="5.50390625" style="24" hidden="1" customWidth="1"/>
    <col min="79" max="79" width="0.37109375" style="22" hidden="1" customWidth="1"/>
    <col min="80" max="82" width="6.375" style="22" hidden="1" customWidth="1"/>
    <col min="83" max="83" width="8.875" style="22" hidden="1" customWidth="1"/>
    <col min="84" max="16384" width="8.875" style="22" customWidth="1"/>
  </cols>
  <sheetData>
    <row r="1" spans="1:62" ht="15">
      <c r="A1" s="22">
        <v>1</v>
      </c>
      <c r="B1" s="466" t="s">
        <v>17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AM1" s="434" t="s">
        <v>393</v>
      </c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23"/>
    </row>
    <row r="2" spans="2:62" ht="14.25" customHeight="1">
      <c r="B2" s="469" t="s">
        <v>18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AM2" s="435" t="s">
        <v>19</v>
      </c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</row>
    <row r="3" spans="1:62" ht="29.25" customHeight="1">
      <c r="A3" s="518" t="s">
        <v>392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467" t="s">
        <v>20</v>
      </c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25"/>
      <c r="AK3" s="25"/>
      <c r="AL3" s="25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</row>
    <row r="4" spans="2:47" ht="15">
      <c r="B4" s="469" t="s">
        <v>21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26"/>
      <c r="AI4" s="25"/>
      <c r="AU4" s="25" t="s">
        <v>22</v>
      </c>
    </row>
    <row r="5" spans="2:63" ht="18.75" customHeight="1">
      <c r="B5" s="466" t="s">
        <v>23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107" t="s">
        <v>135</v>
      </c>
      <c r="AN5" s="444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</row>
    <row r="6" spans="14:63" ht="18.75" customHeight="1"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107" t="s">
        <v>136</v>
      </c>
      <c r="AN6" s="444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</row>
    <row r="7" spans="3:63" ht="18.75" customHeight="1">
      <c r="C7" s="25" t="s">
        <v>24</v>
      </c>
      <c r="D7" s="471" t="s">
        <v>22</v>
      </c>
      <c r="E7" s="472"/>
      <c r="F7" s="472"/>
      <c r="G7" s="25"/>
      <c r="H7" s="471"/>
      <c r="I7" s="471"/>
      <c r="J7" s="471"/>
      <c r="K7" s="471"/>
      <c r="L7" s="471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N7" s="444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</row>
    <row r="8" spans="5:63" ht="18.75" customHeight="1">
      <c r="E8" s="25"/>
      <c r="G8" s="25"/>
      <c r="H8" s="446" t="s">
        <v>110</v>
      </c>
      <c r="I8" s="446"/>
      <c r="J8" s="446"/>
      <c r="K8" s="446"/>
      <c r="L8" s="44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4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</row>
    <row r="9" spans="2:63" ht="18.75" customHeight="1">
      <c r="B9" s="25"/>
      <c r="C9" s="25"/>
      <c r="D9" s="25"/>
      <c r="E9" s="468"/>
      <c r="F9" s="468"/>
      <c r="G9" s="25"/>
      <c r="H9" s="468"/>
      <c r="I9" s="468"/>
      <c r="J9" s="468"/>
      <c r="K9" s="468"/>
      <c r="L9" s="468"/>
      <c r="AJ9" s="25"/>
      <c r="AK9" s="25"/>
      <c r="AL9" s="25"/>
      <c r="AN9" s="444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4" t="s">
        <v>25</v>
      </c>
      <c r="W11" s="474"/>
      <c r="X11" s="474"/>
      <c r="Y11" s="474"/>
      <c r="Z11" s="474"/>
      <c r="AA11" s="474"/>
      <c r="AB11" s="474"/>
      <c r="AC11" s="474"/>
      <c r="AD11" s="474"/>
      <c r="AL11" s="27" t="s">
        <v>22</v>
      </c>
      <c r="AM11" s="27"/>
      <c r="BC11" s="437" t="s">
        <v>26</v>
      </c>
      <c r="BD11" s="437"/>
      <c r="BE11" s="437"/>
      <c r="BF11" s="437"/>
      <c r="BG11" s="437"/>
      <c r="BH11" s="437"/>
      <c r="BI11" s="437"/>
      <c r="BJ11" s="43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4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41" t="s">
        <v>40</v>
      </c>
      <c r="BD13" s="438" t="s">
        <v>41</v>
      </c>
      <c r="BE13" s="438" t="s">
        <v>42</v>
      </c>
      <c r="BF13" s="438" t="s">
        <v>43</v>
      </c>
      <c r="BG13" s="438" t="s">
        <v>44</v>
      </c>
      <c r="BH13" s="461" t="s">
        <v>45</v>
      </c>
      <c r="BI13" s="402" t="s">
        <v>46</v>
      </c>
      <c r="BJ13" s="402" t="s">
        <v>47</v>
      </c>
    </row>
    <row r="14" spans="2:62" ht="12.75">
      <c r="B14" s="485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2"/>
      <c r="BD14" s="439"/>
      <c r="BE14" s="439"/>
      <c r="BF14" s="439"/>
      <c r="BG14" s="439"/>
      <c r="BH14" s="462"/>
      <c r="BI14" s="403"/>
      <c r="BJ14" s="403"/>
    </row>
    <row r="15" spans="2:62" ht="12.75">
      <c r="B15" s="48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2"/>
      <c r="BD15" s="439"/>
      <c r="BE15" s="439"/>
      <c r="BF15" s="439"/>
      <c r="BG15" s="439"/>
      <c r="BH15" s="462"/>
      <c r="BI15" s="403"/>
      <c r="BJ15" s="403"/>
    </row>
    <row r="16" spans="2:62" ht="13.5" thickBot="1">
      <c r="B16" s="486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3"/>
      <c r="BD16" s="440"/>
      <c r="BE16" s="440"/>
      <c r="BF16" s="440"/>
      <c r="BG16" s="440"/>
      <c r="BH16" s="463"/>
      <c r="BI16" s="403"/>
      <c r="BJ16" s="458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9" t="s">
        <v>63</v>
      </c>
      <c r="AZ23" s="450"/>
      <c r="BA23" s="450"/>
      <c r="BB23" s="451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81" t="s">
        <v>111</v>
      </c>
      <c r="J25" s="482"/>
      <c r="L25" s="487" t="s">
        <v>65</v>
      </c>
      <c r="M25" s="487"/>
      <c r="N25" s="487"/>
      <c r="O25" s="487"/>
      <c r="Q25" s="163" t="s">
        <v>60</v>
      </c>
      <c r="R25" s="60"/>
      <c r="S25" s="487" t="s">
        <v>66</v>
      </c>
      <c r="T25" s="487"/>
      <c r="U25" s="487"/>
      <c r="V25" s="59"/>
      <c r="W25" s="49" t="s">
        <v>61</v>
      </c>
      <c r="Y25" s="487" t="s">
        <v>67</v>
      </c>
      <c r="Z25" s="487"/>
      <c r="AA25" s="487"/>
      <c r="AB25" s="59"/>
      <c r="AC25" s="49" t="s">
        <v>49</v>
      </c>
      <c r="AE25" s="487" t="s">
        <v>68</v>
      </c>
      <c r="AF25" s="487"/>
      <c r="AG25" s="48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4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7" t="s">
        <v>74</v>
      </c>
      <c r="AG27" s="498"/>
      <c r="AH27" s="498"/>
      <c r="AI27" s="498"/>
      <c r="AJ27" s="499"/>
      <c r="AK27" s="459" t="s">
        <v>75</v>
      </c>
      <c r="AL27" s="460"/>
      <c r="AM27" s="460"/>
      <c r="AN27" s="460"/>
      <c r="AO27" s="460"/>
      <c r="AP27" s="460"/>
      <c r="AQ27" s="460"/>
      <c r="AR27" s="460"/>
      <c r="AS27" s="409" t="s">
        <v>76</v>
      </c>
      <c r="AT27" s="409"/>
      <c r="AU27" s="409"/>
      <c r="AV27" s="409"/>
      <c r="AW27" s="409"/>
      <c r="AX27" s="409"/>
      <c r="AY27" s="455" t="s">
        <v>77</v>
      </c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500"/>
      <c r="AG28" s="501"/>
      <c r="AH28" s="501"/>
      <c r="AI28" s="501"/>
      <c r="AJ28" s="502"/>
      <c r="AK28" s="488" t="s">
        <v>78</v>
      </c>
      <c r="AL28" s="489"/>
      <c r="AM28" s="483" t="s">
        <v>79</v>
      </c>
      <c r="AN28" s="483"/>
      <c r="AO28" s="483"/>
      <c r="AP28" s="483"/>
      <c r="AQ28" s="483"/>
      <c r="AR28" s="483"/>
      <c r="AS28" s="464" t="s">
        <v>80</v>
      </c>
      <c r="AT28" s="464"/>
      <c r="AU28" s="464"/>
      <c r="AV28" s="465"/>
      <c r="AW28" s="404" t="s">
        <v>81</v>
      </c>
      <c r="AX28" s="40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5" t="s">
        <v>88</v>
      </c>
      <c r="AG29" s="476"/>
      <c r="AH29" s="479" t="s">
        <v>89</v>
      </c>
      <c r="AI29" s="476"/>
      <c r="AJ29" s="492" t="s">
        <v>90</v>
      </c>
      <c r="AK29" s="477"/>
      <c r="AL29" s="478"/>
      <c r="AM29" s="447" t="s">
        <v>91</v>
      </c>
      <c r="AN29" s="407"/>
      <c r="AO29" s="407" t="s">
        <v>92</v>
      </c>
      <c r="AP29" s="407"/>
      <c r="AQ29" s="407" t="s">
        <v>93</v>
      </c>
      <c r="AR29" s="407"/>
      <c r="AS29" s="407" t="s">
        <v>94</v>
      </c>
      <c r="AT29" s="407"/>
      <c r="AU29" s="407" t="s">
        <v>95</v>
      </c>
      <c r="AV29" s="407"/>
      <c r="AW29" s="405"/>
      <c r="AX29" s="40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5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7"/>
      <c r="AG30" s="478"/>
      <c r="AH30" s="480"/>
      <c r="AI30" s="478"/>
      <c r="AJ30" s="462"/>
      <c r="AK30" s="477"/>
      <c r="AL30" s="478"/>
      <c r="AM30" s="44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5"/>
      <c r="AX30" s="405"/>
      <c r="AY30" s="452" t="s">
        <v>97</v>
      </c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5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7"/>
      <c r="AG31" s="478"/>
      <c r="AH31" s="480"/>
      <c r="AI31" s="478"/>
      <c r="AJ31" s="462"/>
      <c r="AK31" s="477"/>
      <c r="AL31" s="478"/>
      <c r="AM31" s="44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5"/>
      <c r="AX31" s="40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7"/>
      <c r="AG32" s="478"/>
      <c r="AH32" s="480"/>
      <c r="AI32" s="478"/>
      <c r="AJ32" s="462"/>
      <c r="AK32" s="477"/>
      <c r="AL32" s="478"/>
      <c r="AM32" s="44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5"/>
      <c r="AX32" s="40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90"/>
      <c r="AL33" s="491"/>
      <c r="AM33" s="44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6"/>
      <c r="AX33" s="40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6"/>
      <c r="D36" s="425"/>
      <c r="E36" s="425"/>
      <c r="F36" s="49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95"/>
      <c r="AF36" s="410"/>
      <c r="AG36" s="416"/>
      <c r="AH36" s="493"/>
      <c r="AI36" s="416"/>
      <c r="AJ36" s="103"/>
      <c r="AK36" s="415">
        <f>SUM(AM36,AW36)</f>
        <v>0</v>
      </c>
      <c r="AL36" s="416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10"/>
      <c r="AX36" s="41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4"/>
      <c r="D37" s="425"/>
      <c r="E37" s="425"/>
      <c r="F37" s="507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95"/>
      <c r="AF37" s="426"/>
      <c r="AG37" s="427"/>
      <c r="AH37" s="506"/>
      <c r="AI37" s="427"/>
      <c r="AJ37" s="86"/>
      <c r="AK37" s="503">
        <f>SUM(AM37,AW37)</f>
        <v>0</v>
      </c>
      <c r="AL37" s="504"/>
      <c r="AM37" s="505">
        <f>SUM(AO37:AV37)</f>
        <v>0</v>
      </c>
      <c r="AN37" s="505"/>
      <c r="AO37" s="505"/>
      <c r="AP37" s="505"/>
      <c r="AQ37" s="505"/>
      <c r="AR37" s="505"/>
      <c r="AS37" s="505"/>
      <c r="AT37" s="505"/>
      <c r="AU37" s="505"/>
      <c r="AV37" s="505"/>
      <c r="AW37" s="412"/>
      <c r="AX37" s="41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20">
        <f>SUM(AM38,AW38)</f>
        <v>0</v>
      </c>
      <c r="AL38" s="397"/>
      <c r="AM38" s="396">
        <f>SUM(AO38:AV38)</f>
        <v>0</v>
      </c>
      <c r="AN38" s="397"/>
      <c r="AO38" s="400"/>
      <c r="AP38" s="419"/>
      <c r="AQ38" s="400"/>
      <c r="AR38" s="419"/>
      <c r="AS38" s="400"/>
      <c r="AT38" s="419"/>
      <c r="AU38" s="400"/>
      <c r="AV38" s="419"/>
      <c r="AW38" s="400"/>
      <c r="AX38" s="401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9" t="s">
        <v>100</v>
      </c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8">
        <f>SUM(AM40,AW40)</f>
        <v>0</v>
      </c>
      <c r="AL40" s="399"/>
      <c r="AM40" s="417">
        <f>SUM(AO40:AV40)</f>
        <v>0</v>
      </c>
      <c r="AN40" s="418"/>
      <c r="AO40" s="417"/>
      <c r="AP40" s="418"/>
      <c r="AQ40" s="417"/>
      <c r="AR40" s="418"/>
      <c r="AS40" s="417"/>
      <c r="AT40" s="418"/>
      <c r="AU40" s="417"/>
      <c r="AV40" s="418"/>
      <c r="AW40" s="417"/>
      <c r="AX40" s="428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31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4">
        <f>SUM(AM41,AW41)</f>
        <v>0</v>
      </c>
      <c r="AL41" s="515"/>
      <c r="AM41" s="421">
        <f>SUM(AO41:AV41)</f>
        <v>0</v>
      </c>
      <c r="AN41" s="423"/>
      <c r="AO41" s="421"/>
      <c r="AP41" s="423"/>
      <c r="AQ41" s="421"/>
      <c r="AR41" s="423"/>
      <c r="AS41" s="421"/>
      <c r="AT41" s="423"/>
      <c r="AU41" s="421"/>
      <c r="AV41" s="423"/>
      <c r="AW41" s="421"/>
      <c r="AX41" s="422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3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6">
        <f>SUM(AY42:BJ42)</f>
        <v>0</v>
      </c>
      <c r="AL42" s="517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6">
        <f>SUM(AY43:BJ43)</f>
        <v>0</v>
      </c>
      <c r="AL43" s="517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6">
        <f>SUM(AY44:BJ44)</f>
        <v>0</v>
      </c>
      <c r="AL44" s="517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8" t="s">
        <v>107</v>
      </c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10"/>
      <c r="P45" s="140" t="s">
        <v>98</v>
      </c>
      <c r="Q45" s="141" t="s">
        <v>99</v>
      </c>
      <c r="R45" s="429" t="s">
        <v>108</v>
      </c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2"/>
      <c r="AE45" s="140" t="s">
        <v>98</v>
      </c>
      <c r="AF45" s="141" t="s">
        <v>99</v>
      </c>
      <c r="AG45" s="508" t="s">
        <v>112</v>
      </c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/>
      <c r="AV45" s="513"/>
      <c r="AW45" s="429" t="s">
        <v>113</v>
      </c>
      <c r="AX45" s="511"/>
      <c r="AY45" s="511"/>
      <c r="AZ45" s="511"/>
      <c r="BA45" s="511"/>
      <c r="BB45" s="511"/>
      <c r="BC45" s="511"/>
      <c r="BD45" s="511"/>
      <c r="BE45" s="511"/>
      <c r="BF45" s="511"/>
      <c r="BG45" s="511"/>
      <c r="BH45" s="511"/>
      <c r="BI45" s="511"/>
      <c r="BJ45" s="52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7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163"/>
      <c r="Q47" s="178"/>
      <c r="R47" s="525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163"/>
      <c r="AF47" s="178"/>
      <c r="AG47" s="527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8"/>
      <c r="AW47" s="525"/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  <c r="BI47" s="526"/>
      <c r="BJ47" s="528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21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148"/>
      <c r="Q48" s="149"/>
      <c r="R48" s="523" t="s">
        <v>22</v>
      </c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148"/>
      <c r="AF48" s="149"/>
      <c r="AG48" s="521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2"/>
      <c r="AS48" s="522"/>
      <c r="AT48" s="522"/>
      <c r="AU48" s="522"/>
      <c r="AV48" s="524"/>
      <c r="AW48" s="523"/>
      <c r="AX48" s="522"/>
      <c r="AY48" s="522"/>
      <c r="AZ48" s="522"/>
      <c r="BA48" s="522"/>
      <c r="BB48" s="522"/>
      <c r="BC48" s="522"/>
      <c r="BD48" s="522"/>
      <c r="BE48" s="522"/>
      <c r="BF48" s="522"/>
      <c r="BG48" s="522"/>
      <c r="BH48" s="522"/>
      <c r="BI48" s="522"/>
      <c r="BJ48" s="52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9.00390625" defaultRowHeight="12.75"/>
  <cols>
    <col min="1" max="1" width="6.50390625" style="22" hidden="1" customWidth="1"/>
    <col min="2" max="10" width="3.375" style="22" customWidth="1"/>
    <col min="11" max="11" width="3.875" style="22" customWidth="1"/>
    <col min="12" max="12" width="3.625" style="22" customWidth="1"/>
    <col min="13" max="50" width="3.375" style="22" customWidth="1"/>
    <col min="51" max="62" width="3.625" style="22" customWidth="1"/>
    <col min="63" max="63" width="5.50390625" style="22" customWidth="1"/>
    <col min="64" max="64" width="5.125" style="24" hidden="1" customWidth="1"/>
    <col min="65" max="65" width="7.125" style="24" hidden="1" customWidth="1"/>
    <col min="66" max="78" width="5.50390625" style="24" hidden="1" customWidth="1"/>
    <col min="79" max="79" width="0.37109375" style="22" hidden="1" customWidth="1"/>
    <col min="80" max="82" width="6.375" style="22" hidden="1" customWidth="1"/>
    <col min="83" max="83" width="8.875" style="22" hidden="1" customWidth="1"/>
    <col min="84" max="16384" width="8.875" style="22" customWidth="1"/>
  </cols>
  <sheetData>
    <row r="1" spans="1:62" ht="15">
      <c r="A1" s="22">
        <v>1</v>
      </c>
      <c r="B1" s="466" t="s">
        <v>312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AM1" s="434" t="s">
        <v>317</v>
      </c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23"/>
    </row>
    <row r="2" spans="2:62" ht="14.25" customHeight="1">
      <c r="B2" s="469" t="s">
        <v>313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AM2" s="435" t="s">
        <v>320</v>
      </c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</row>
    <row r="3" spans="2:62" ht="29.25" customHeight="1">
      <c r="B3" s="518" t="s">
        <v>329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N3" s="467" t="s">
        <v>310</v>
      </c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25"/>
      <c r="AK3" s="25"/>
      <c r="AL3" s="25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</row>
    <row r="4" spans="2:47" ht="15">
      <c r="B4" s="469" t="s">
        <v>314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26"/>
      <c r="AI4" s="25"/>
      <c r="AU4" s="25" t="s">
        <v>22</v>
      </c>
    </row>
    <row r="5" spans="2:63" ht="18.75" customHeight="1">
      <c r="B5" s="466" t="s">
        <v>315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107" t="s">
        <v>318</v>
      </c>
      <c r="AN5" s="444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</row>
    <row r="6" spans="14:63" ht="18.75" customHeight="1"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107" t="s">
        <v>319</v>
      </c>
      <c r="AN6" s="444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</row>
    <row r="7" spans="3:63" ht="18.75" customHeight="1">
      <c r="C7" s="25" t="s">
        <v>24</v>
      </c>
      <c r="D7" s="471" t="s">
        <v>22</v>
      </c>
      <c r="E7" s="472"/>
      <c r="F7" s="472"/>
      <c r="G7" s="25"/>
      <c r="H7" s="471"/>
      <c r="I7" s="471"/>
      <c r="J7" s="471"/>
      <c r="K7" s="471"/>
      <c r="L7" s="471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N7" s="444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</row>
    <row r="8" spans="5:63" ht="18.75" customHeight="1">
      <c r="E8" s="25"/>
      <c r="G8" s="25"/>
      <c r="H8" s="446" t="s">
        <v>316</v>
      </c>
      <c r="I8" s="446"/>
      <c r="J8" s="446"/>
      <c r="K8" s="446"/>
      <c r="L8" s="44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4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</row>
    <row r="9" spans="2:63" ht="18.75" customHeight="1">
      <c r="B9" s="25"/>
      <c r="C9" s="25"/>
      <c r="D9" s="25"/>
      <c r="E9" s="468"/>
      <c r="F9" s="468"/>
      <c r="G9" s="25"/>
      <c r="H9" s="468"/>
      <c r="I9" s="468"/>
      <c r="J9" s="468"/>
      <c r="K9" s="468"/>
      <c r="L9" s="468"/>
      <c r="AJ9" s="25"/>
      <c r="AK9" s="25"/>
      <c r="AL9" s="25"/>
      <c r="AN9" s="444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4" t="s">
        <v>311</v>
      </c>
      <c r="W11" s="474"/>
      <c r="X11" s="474"/>
      <c r="Y11" s="474"/>
      <c r="Z11" s="474"/>
      <c r="AA11" s="474"/>
      <c r="AB11" s="474"/>
      <c r="AC11" s="474"/>
      <c r="AD11" s="474"/>
      <c r="AL11" s="27" t="s">
        <v>22</v>
      </c>
      <c r="AM11" s="27"/>
      <c r="BC11" s="437" t="s">
        <v>321</v>
      </c>
      <c r="BD11" s="437"/>
      <c r="BE11" s="437"/>
      <c r="BF11" s="437"/>
      <c r="BG11" s="437"/>
      <c r="BH11" s="437"/>
      <c r="BI11" s="437"/>
      <c r="BJ11" s="43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4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41" t="s">
        <v>335</v>
      </c>
      <c r="BD13" s="438" t="s">
        <v>336</v>
      </c>
      <c r="BE13" s="438" t="s">
        <v>337</v>
      </c>
      <c r="BF13" s="438" t="s">
        <v>338</v>
      </c>
      <c r="BG13" s="438" t="s">
        <v>339</v>
      </c>
      <c r="BH13" s="461" t="s">
        <v>340</v>
      </c>
      <c r="BI13" s="402" t="s">
        <v>341</v>
      </c>
      <c r="BJ13" s="402" t="s">
        <v>342</v>
      </c>
    </row>
    <row r="14" spans="2:62" ht="12.75">
      <c r="B14" s="485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2"/>
      <c r="BD14" s="439"/>
      <c r="BE14" s="439"/>
      <c r="BF14" s="439"/>
      <c r="BG14" s="439"/>
      <c r="BH14" s="462"/>
      <c r="BI14" s="403"/>
      <c r="BJ14" s="403"/>
    </row>
    <row r="15" spans="2:62" ht="12.75">
      <c r="B15" s="48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2"/>
      <c r="BD15" s="439"/>
      <c r="BE15" s="439"/>
      <c r="BF15" s="439"/>
      <c r="BG15" s="439"/>
      <c r="BH15" s="462"/>
      <c r="BI15" s="403"/>
      <c r="BJ15" s="403"/>
    </row>
    <row r="16" spans="2:62" ht="13.5" thickBot="1">
      <c r="B16" s="486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3"/>
      <c r="BD16" s="440"/>
      <c r="BE16" s="440"/>
      <c r="BF16" s="440"/>
      <c r="BG16" s="440"/>
      <c r="BH16" s="463"/>
      <c r="BI16" s="403"/>
      <c r="BJ16" s="458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9" t="s">
        <v>341</v>
      </c>
      <c r="AZ23" s="450"/>
      <c r="BA23" s="450"/>
      <c r="BB23" s="45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81" t="s">
        <v>111</v>
      </c>
      <c r="J25" s="482"/>
      <c r="L25" s="487" t="s">
        <v>344</v>
      </c>
      <c r="M25" s="487"/>
      <c r="N25" s="487"/>
      <c r="O25" s="487"/>
      <c r="Q25" s="163" t="s">
        <v>60</v>
      </c>
      <c r="R25" s="60"/>
      <c r="S25" s="487" t="s">
        <v>336</v>
      </c>
      <c r="T25" s="487"/>
      <c r="U25" s="487"/>
      <c r="V25" s="59"/>
      <c r="W25" s="49" t="s">
        <v>61</v>
      </c>
      <c r="Y25" s="487" t="s">
        <v>337</v>
      </c>
      <c r="Z25" s="487"/>
      <c r="AA25" s="487"/>
      <c r="AB25" s="59"/>
      <c r="AC25" s="49" t="s">
        <v>49</v>
      </c>
      <c r="AE25" s="487" t="s">
        <v>338</v>
      </c>
      <c r="AF25" s="487"/>
      <c r="AG25" s="48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4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7" t="s">
        <v>349</v>
      </c>
      <c r="AG27" s="498"/>
      <c r="AH27" s="498"/>
      <c r="AI27" s="498"/>
      <c r="AJ27" s="499"/>
      <c r="AK27" s="530" t="s">
        <v>352</v>
      </c>
      <c r="AL27" s="450"/>
      <c r="AM27" s="450"/>
      <c r="AN27" s="450"/>
      <c r="AO27" s="450"/>
      <c r="AP27" s="450"/>
      <c r="AQ27" s="450"/>
      <c r="AR27" s="450"/>
      <c r="AS27" s="531"/>
      <c r="AT27" s="531"/>
      <c r="AU27" s="531"/>
      <c r="AV27" s="531"/>
      <c r="AW27" s="531"/>
      <c r="AX27" s="532"/>
      <c r="AY27" s="455" t="s">
        <v>361</v>
      </c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500"/>
      <c r="AG28" s="501"/>
      <c r="AH28" s="501"/>
      <c r="AI28" s="501"/>
      <c r="AJ28" s="502"/>
      <c r="AK28" s="488" t="s">
        <v>353</v>
      </c>
      <c r="AL28" s="489"/>
      <c r="AM28" s="533" t="s">
        <v>354</v>
      </c>
      <c r="AN28" s="534"/>
      <c r="AO28" s="534"/>
      <c r="AP28" s="534"/>
      <c r="AQ28" s="534"/>
      <c r="AR28" s="534"/>
      <c r="AS28" s="535"/>
      <c r="AT28" s="535"/>
      <c r="AU28" s="535"/>
      <c r="AV28" s="536"/>
      <c r="AW28" s="404" t="s">
        <v>360</v>
      </c>
      <c r="AX28" s="40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5" t="s">
        <v>348</v>
      </c>
      <c r="AG29" s="476"/>
      <c r="AH29" s="479" t="s">
        <v>350</v>
      </c>
      <c r="AI29" s="476"/>
      <c r="AJ29" s="492" t="s">
        <v>351</v>
      </c>
      <c r="AK29" s="477"/>
      <c r="AL29" s="478"/>
      <c r="AM29" s="447" t="s">
        <v>355</v>
      </c>
      <c r="AN29" s="407"/>
      <c r="AO29" s="407" t="s">
        <v>356</v>
      </c>
      <c r="AP29" s="407"/>
      <c r="AQ29" s="407" t="s">
        <v>357</v>
      </c>
      <c r="AR29" s="407"/>
      <c r="AS29" s="407" t="s">
        <v>358</v>
      </c>
      <c r="AT29" s="407"/>
      <c r="AU29" s="407" t="s">
        <v>359</v>
      </c>
      <c r="AV29" s="407"/>
      <c r="AW29" s="405"/>
      <c r="AX29" s="40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5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7"/>
      <c r="AG30" s="478"/>
      <c r="AH30" s="480"/>
      <c r="AI30" s="478"/>
      <c r="AJ30" s="462"/>
      <c r="AK30" s="477"/>
      <c r="AL30" s="478"/>
      <c r="AM30" s="44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5"/>
      <c r="AX30" s="405"/>
      <c r="AY30" s="452" t="s">
        <v>368</v>
      </c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5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7"/>
      <c r="AG31" s="478"/>
      <c r="AH31" s="480"/>
      <c r="AI31" s="478"/>
      <c r="AJ31" s="462"/>
      <c r="AK31" s="477"/>
      <c r="AL31" s="478"/>
      <c r="AM31" s="44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5"/>
      <c r="AX31" s="40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7"/>
      <c r="AG32" s="478"/>
      <c r="AH32" s="480"/>
      <c r="AI32" s="478"/>
      <c r="AJ32" s="462"/>
      <c r="AK32" s="477"/>
      <c r="AL32" s="478"/>
      <c r="AM32" s="44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5"/>
      <c r="AX32" s="40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90"/>
      <c r="AL33" s="491"/>
      <c r="AM33" s="44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6"/>
      <c r="AX33" s="40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6"/>
      <c r="D36" s="425"/>
      <c r="E36" s="425"/>
      <c r="F36" s="49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95"/>
      <c r="AF36" s="410"/>
      <c r="AG36" s="416"/>
      <c r="AH36" s="493"/>
      <c r="AI36" s="416"/>
      <c r="AJ36" s="103"/>
      <c r="AK36" s="415">
        <f>SUM(AM36,AW36)</f>
        <v>0</v>
      </c>
      <c r="AL36" s="416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10"/>
      <c r="AX36" s="41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4"/>
      <c r="D37" s="425"/>
      <c r="E37" s="425"/>
      <c r="F37" s="507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95"/>
      <c r="AF37" s="426"/>
      <c r="AG37" s="427"/>
      <c r="AH37" s="506"/>
      <c r="AI37" s="427"/>
      <c r="AJ37" s="86"/>
      <c r="AK37" s="503">
        <f>SUM(AM37,AW37)</f>
        <v>0</v>
      </c>
      <c r="AL37" s="529"/>
      <c r="AM37" s="505">
        <f>SUM(AO37:AV37)</f>
        <v>0</v>
      </c>
      <c r="AN37" s="505"/>
      <c r="AO37" s="505"/>
      <c r="AP37" s="505"/>
      <c r="AQ37" s="505"/>
      <c r="AR37" s="505"/>
      <c r="AS37" s="505"/>
      <c r="AT37" s="505"/>
      <c r="AU37" s="505"/>
      <c r="AV37" s="505"/>
      <c r="AW37" s="412"/>
      <c r="AX37" s="41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20">
        <f>SUM(AM38,AW38)</f>
        <v>0</v>
      </c>
      <c r="AL38" s="397"/>
      <c r="AM38" s="396">
        <f>SUM(AO38:AV38)</f>
        <v>0</v>
      </c>
      <c r="AN38" s="397"/>
      <c r="AO38" s="400"/>
      <c r="AP38" s="419"/>
      <c r="AQ38" s="400"/>
      <c r="AR38" s="419"/>
      <c r="AS38" s="400"/>
      <c r="AT38" s="419"/>
      <c r="AU38" s="400"/>
      <c r="AV38" s="419"/>
      <c r="AW38" s="400"/>
      <c r="AX38" s="401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9" t="s">
        <v>369</v>
      </c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8">
        <f>SUM(AM40,AW40)</f>
        <v>0</v>
      </c>
      <c r="AL40" s="399"/>
      <c r="AM40" s="417">
        <f>SUM(AO40:AV40)</f>
        <v>0</v>
      </c>
      <c r="AN40" s="418"/>
      <c r="AO40" s="417"/>
      <c r="AP40" s="418"/>
      <c r="AQ40" s="417"/>
      <c r="AR40" s="418"/>
      <c r="AS40" s="417"/>
      <c r="AT40" s="418"/>
      <c r="AU40" s="417"/>
      <c r="AV40" s="418"/>
      <c r="AW40" s="417"/>
      <c r="AX40" s="42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31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4">
        <f>SUM(AM41,AW41)</f>
        <v>0</v>
      </c>
      <c r="AL41" s="515"/>
      <c r="AM41" s="421">
        <f>SUM(AO41:AV41)</f>
        <v>0</v>
      </c>
      <c r="AN41" s="423"/>
      <c r="AO41" s="421"/>
      <c r="AP41" s="423"/>
      <c r="AQ41" s="421"/>
      <c r="AR41" s="423"/>
      <c r="AS41" s="421"/>
      <c r="AT41" s="423"/>
      <c r="AU41" s="421"/>
      <c r="AV41" s="423"/>
      <c r="AW41" s="421"/>
      <c r="AX41" s="422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3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6">
        <f>SUM(AY42:BJ42)</f>
        <v>0</v>
      </c>
      <c r="AL42" s="517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6">
        <f>SUM(AY43:BJ43)</f>
        <v>0</v>
      </c>
      <c r="AL43" s="517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6">
        <f>SUM(AY44:BJ44)</f>
        <v>0</v>
      </c>
      <c r="AL44" s="517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8" t="s">
        <v>375</v>
      </c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10"/>
      <c r="P45" s="140" t="s">
        <v>376</v>
      </c>
      <c r="Q45" s="141" t="s">
        <v>377</v>
      </c>
      <c r="R45" s="429" t="s">
        <v>378</v>
      </c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2"/>
      <c r="AE45" s="140" t="s">
        <v>98</v>
      </c>
      <c r="AF45" s="141" t="s">
        <v>99</v>
      </c>
      <c r="AG45" s="508" t="s">
        <v>379</v>
      </c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/>
      <c r="AV45" s="513"/>
      <c r="AW45" s="429" t="s">
        <v>380</v>
      </c>
      <c r="AX45" s="511"/>
      <c r="AY45" s="511"/>
      <c r="AZ45" s="511"/>
      <c r="BA45" s="511"/>
      <c r="BB45" s="511"/>
      <c r="BC45" s="511"/>
      <c r="BD45" s="511"/>
      <c r="BE45" s="511"/>
      <c r="BF45" s="511"/>
      <c r="BG45" s="511"/>
      <c r="BH45" s="511"/>
      <c r="BI45" s="511"/>
      <c r="BJ45" s="52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7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163"/>
      <c r="Q47" s="178"/>
      <c r="R47" s="525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163"/>
      <c r="AF47" s="178"/>
      <c r="AG47" s="527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8"/>
      <c r="AW47" s="525"/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  <c r="BI47" s="526"/>
      <c r="BJ47" s="528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21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148"/>
      <c r="Q48" s="149"/>
      <c r="R48" s="523" t="s">
        <v>22</v>
      </c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148"/>
      <c r="AF48" s="149"/>
      <c r="AG48" s="521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2"/>
      <c r="AS48" s="522"/>
      <c r="AT48" s="522"/>
      <c r="AU48" s="522"/>
      <c r="AV48" s="524"/>
      <c r="AW48" s="523"/>
      <c r="AX48" s="522"/>
      <c r="AY48" s="522"/>
      <c r="AZ48" s="522"/>
      <c r="BA48" s="522"/>
      <c r="BB48" s="522"/>
      <c r="BC48" s="522"/>
      <c r="BD48" s="522"/>
      <c r="BE48" s="522"/>
      <c r="BF48" s="522"/>
      <c r="BG48" s="522"/>
      <c r="BH48" s="522"/>
      <c r="BI48" s="522"/>
      <c r="BJ48" s="52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U36:AV36"/>
    <mergeCell ref="AM1:BI1"/>
    <mergeCell ref="AM2:BJ3"/>
    <mergeCell ref="BC11:BJ11"/>
    <mergeCell ref="BF13:BF16"/>
    <mergeCell ref="BD13:BD16"/>
    <mergeCell ref="BC13:BC16"/>
    <mergeCell ref="BI13:BI16"/>
    <mergeCell ref="AW28:AX33"/>
    <mergeCell ref="AU29:AV33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87"/>
  <sheetViews>
    <sheetView showGridLines="0" showZeros="0" tabSelected="1" zoomScale="75" zoomScaleNormal="75" zoomScaleSheetLayoutView="75" zoomScalePageLayoutView="0" workbookViewId="0" topLeftCell="B57">
      <selection activeCell="F69" sqref="F69:AC69"/>
    </sheetView>
  </sheetViews>
  <sheetFormatPr defaultColWidth="9.00390625" defaultRowHeight="12.75"/>
  <cols>
    <col min="1" max="1" width="6.50390625" style="22" hidden="1" customWidth="1"/>
    <col min="2" max="10" width="3.375" style="22" customWidth="1"/>
    <col min="11" max="11" width="3.875" style="22" customWidth="1"/>
    <col min="12" max="12" width="3.625" style="22" customWidth="1"/>
    <col min="13" max="28" width="3.375" style="22" customWidth="1"/>
    <col min="29" max="29" width="5.25390625" style="22" customWidth="1"/>
    <col min="30" max="50" width="3.375" style="22" customWidth="1"/>
    <col min="51" max="62" width="4.625" style="22" customWidth="1"/>
    <col min="63" max="16384" width="8.875" style="22" customWidth="1"/>
  </cols>
  <sheetData>
    <row r="1" spans="1:62" ht="15">
      <c r="A1" s="22">
        <v>36</v>
      </c>
      <c r="B1" s="466" t="s">
        <v>17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AM1" s="434" t="s">
        <v>393</v>
      </c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23"/>
    </row>
    <row r="2" spans="2:62" ht="14.25" customHeight="1">
      <c r="B2" s="469" t="s">
        <v>18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AM2" s="435" t="s">
        <v>396</v>
      </c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</row>
    <row r="3" spans="2:62" ht="29.25" customHeight="1">
      <c r="B3" s="518" t="s">
        <v>392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9"/>
      <c r="N3" s="467" t="s">
        <v>20</v>
      </c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335"/>
      <c r="AJ3" s="25"/>
      <c r="AK3" s="25"/>
      <c r="AL3" s="25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</row>
    <row r="4" spans="2:47" ht="15">
      <c r="B4" s="469" t="s">
        <v>395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26"/>
      <c r="N4" s="557" t="s">
        <v>482</v>
      </c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25"/>
      <c r="AU4" s="25" t="s">
        <v>22</v>
      </c>
    </row>
    <row r="5" spans="2:62" ht="18.75" customHeight="1">
      <c r="B5" s="466" t="s">
        <v>394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N5" s="473" t="s">
        <v>397</v>
      </c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574" t="s">
        <v>483</v>
      </c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</row>
    <row r="6" spans="2:62" ht="18.75" customHeight="1"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N6" s="358"/>
      <c r="O6" s="358"/>
      <c r="P6" s="473" t="s">
        <v>484</v>
      </c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358"/>
      <c r="AH6" s="358"/>
      <c r="AI6" s="107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</row>
    <row r="7" spans="14:62" ht="18.75" customHeight="1">
      <c r="N7" s="575" t="s">
        <v>485</v>
      </c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4" t="s">
        <v>486</v>
      </c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</row>
    <row r="8" spans="3:62" ht="18.75" customHeight="1">
      <c r="C8" s="25" t="s">
        <v>24</v>
      </c>
      <c r="D8" s="471"/>
      <c r="E8" s="472"/>
      <c r="F8" s="472"/>
      <c r="G8" s="25"/>
      <c r="H8" s="471"/>
      <c r="I8" s="471"/>
      <c r="J8" s="471"/>
      <c r="K8" s="471"/>
      <c r="L8" s="471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/>
      <c r="AE8" s="575"/>
      <c r="AF8" s="575"/>
      <c r="AG8" s="575"/>
      <c r="AH8" s="575"/>
      <c r="AN8" s="444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</row>
    <row r="9" spans="5:62" ht="18.75" customHeight="1">
      <c r="E9" s="25"/>
      <c r="G9" s="25"/>
      <c r="H9" s="446" t="s">
        <v>110</v>
      </c>
      <c r="I9" s="446"/>
      <c r="J9" s="446"/>
      <c r="K9" s="446"/>
      <c r="L9" s="446"/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6"/>
      <c r="AH9" s="576"/>
      <c r="AI9" s="444" t="s">
        <v>487</v>
      </c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</row>
    <row r="10" spans="2:62" ht="6" customHeight="1">
      <c r="B10" s="25"/>
      <c r="C10" s="25"/>
      <c r="D10" s="25"/>
      <c r="E10" s="468"/>
      <c r="F10" s="468"/>
      <c r="G10" s="25"/>
      <c r="H10" s="468"/>
      <c r="I10" s="468"/>
      <c r="J10" s="468"/>
      <c r="K10" s="468"/>
      <c r="L10" s="468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J10" s="25"/>
      <c r="AK10" s="25"/>
      <c r="AL10" s="25"/>
      <c r="AN10" s="444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4" t="s">
        <v>25</v>
      </c>
      <c r="W11" s="474"/>
      <c r="X11" s="474"/>
      <c r="Y11" s="474"/>
      <c r="Z11" s="474"/>
      <c r="AA11" s="474"/>
      <c r="AB11" s="474"/>
      <c r="AC11" s="474"/>
      <c r="AD11" s="474"/>
      <c r="AL11" s="27" t="s">
        <v>22</v>
      </c>
      <c r="AM11" s="27"/>
      <c r="BC11" s="437" t="s">
        <v>26</v>
      </c>
      <c r="BD11" s="437"/>
      <c r="BE11" s="437"/>
      <c r="BF11" s="437"/>
      <c r="BG11" s="437"/>
      <c r="BH11" s="437"/>
      <c r="BI11" s="437"/>
      <c r="BJ11" s="43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4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41" t="s">
        <v>40</v>
      </c>
      <c r="BD13" s="438" t="s">
        <v>41</v>
      </c>
      <c r="BE13" s="438" t="s">
        <v>42</v>
      </c>
      <c r="BF13" s="438" t="s">
        <v>43</v>
      </c>
      <c r="BG13" s="438" t="s">
        <v>44</v>
      </c>
      <c r="BH13" s="461" t="s">
        <v>45</v>
      </c>
      <c r="BI13" s="402" t="s">
        <v>46</v>
      </c>
      <c r="BJ13" s="402" t="s">
        <v>47</v>
      </c>
    </row>
    <row r="14" spans="2:62" ht="12.75">
      <c r="B14" s="485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2"/>
      <c r="BD14" s="439"/>
      <c r="BE14" s="439"/>
      <c r="BF14" s="439"/>
      <c r="BG14" s="439"/>
      <c r="BH14" s="462"/>
      <c r="BI14" s="403"/>
      <c r="BJ14" s="403"/>
    </row>
    <row r="15" spans="2:62" ht="12.75">
      <c r="B15" s="48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2"/>
      <c r="BD15" s="439"/>
      <c r="BE15" s="439"/>
      <c r="BF15" s="439"/>
      <c r="BG15" s="439"/>
      <c r="BH15" s="462"/>
      <c r="BI15" s="403"/>
      <c r="BJ15" s="403"/>
    </row>
    <row r="16" spans="2:62" ht="13.5" thickBot="1">
      <c r="B16" s="486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3"/>
      <c r="BD16" s="440"/>
      <c r="BE16" s="440"/>
      <c r="BF16" s="440"/>
      <c r="BG16" s="440"/>
      <c r="BH16" s="463"/>
      <c r="BI16" s="403"/>
      <c r="BJ16" s="458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398</v>
      </c>
      <c r="Y17" s="162" t="s">
        <v>398</v>
      </c>
      <c r="Z17" s="162" t="s">
        <v>49</v>
      </c>
      <c r="AA17" s="162" t="s">
        <v>49</v>
      </c>
      <c r="AB17" s="162" t="s">
        <v>49</v>
      </c>
      <c r="AC17" s="162" t="s">
        <v>49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60</v>
      </c>
      <c r="AQ17" s="162" t="s">
        <v>60</v>
      </c>
      <c r="AR17" s="162" t="s">
        <v>60</v>
      </c>
      <c r="AS17" s="162" t="s">
        <v>60</v>
      </c>
      <c r="AT17" s="162" t="s">
        <v>60</v>
      </c>
      <c r="AU17" s="162" t="s">
        <v>61</v>
      </c>
      <c r="AV17" s="162" t="s">
        <v>61</v>
      </c>
      <c r="AW17" s="162" t="s">
        <v>61</v>
      </c>
      <c r="AX17" s="162" t="s">
        <v>61</v>
      </c>
      <c r="AY17" s="162" t="s">
        <v>398</v>
      </c>
      <c r="AZ17" s="162" t="s">
        <v>398</v>
      </c>
      <c r="BA17" s="163" t="s">
        <v>398</v>
      </c>
      <c r="BB17" s="164" t="s">
        <v>398</v>
      </c>
      <c r="BC17" s="167">
        <v>30</v>
      </c>
      <c r="BD17" s="32">
        <v>8</v>
      </c>
      <c r="BE17" s="32">
        <v>4</v>
      </c>
      <c r="BF17" s="32">
        <v>4</v>
      </c>
      <c r="BG17" s="32">
        <v>0</v>
      </c>
      <c r="BH17" s="169">
        <v>6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111</v>
      </c>
      <c r="V18" s="163" t="s">
        <v>60</v>
      </c>
      <c r="W18" s="163" t="s">
        <v>60</v>
      </c>
      <c r="X18" s="163" t="s">
        <v>60</v>
      </c>
      <c r="Y18" s="163" t="s">
        <v>398</v>
      </c>
      <c r="Z18" s="163" t="s">
        <v>49</v>
      </c>
      <c r="AA18" s="163" t="s">
        <v>49</v>
      </c>
      <c r="AB18" s="163" t="s">
        <v>49</v>
      </c>
      <c r="AC18" s="163" t="s">
        <v>49</v>
      </c>
      <c r="AD18" s="163" t="s">
        <v>49</v>
      </c>
      <c r="AE18" s="163" t="s">
        <v>49</v>
      </c>
      <c r="AF18" s="163" t="s">
        <v>49</v>
      </c>
      <c r="AG18" s="163" t="s">
        <v>49</v>
      </c>
      <c r="AH18" s="163" t="s">
        <v>49</v>
      </c>
      <c r="AI18" s="163" t="s">
        <v>49</v>
      </c>
      <c r="AJ18" s="163" t="s">
        <v>49</v>
      </c>
      <c r="AK18" s="163" t="s">
        <v>49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398</v>
      </c>
      <c r="AU18" s="49" t="s">
        <v>398</v>
      </c>
      <c r="AV18" s="49" t="s">
        <v>398</v>
      </c>
      <c r="AW18" s="49" t="s">
        <v>398</v>
      </c>
      <c r="AX18" s="49" t="s">
        <v>398</v>
      </c>
      <c r="AY18" s="49" t="s">
        <v>398</v>
      </c>
      <c r="AZ18" s="49" t="s">
        <v>398</v>
      </c>
      <c r="BA18" s="163" t="s">
        <v>398</v>
      </c>
      <c r="BB18" s="164" t="s">
        <v>398</v>
      </c>
      <c r="BC18" s="90">
        <v>19</v>
      </c>
      <c r="BD18" s="36">
        <v>3</v>
      </c>
      <c r="BE18" s="36">
        <v>0</v>
      </c>
      <c r="BF18" s="36">
        <v>14</v>
      </c>
      <c r="BG18" s="36">
        <v>6</v>
      </c>
      <c r="BH18" s="88">
        <v>10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9" t="s">
        <v>63</v>
      </c>
      <c r="AZ23" s="450"/>
      <c r="BA23" s="450"/>
      <c r="BB23" s="451"/>
      <c r="BC23" s="89">
        <f aca="true" t="shared" si="1" ref="BC23:BI23">SUM(BC17:BC22)</f>
        <v>49</v>
      </c>
      <c r="BD23" s="179">
        <f t="shared" si="1"/>
        <v>11</v>
      </c>
      <c r="BE23" s="179">
        <f t="shared" si="1"/>
        <v>4</v>
      </c>
      <c r="BF23" s="179">
        <f t="shared" si="1"/>
        <v>18</v>
      </c>
      <c r="BG23" s="179">
        <f t="shared" si="1"/>
        <v>6</v>
      </c>
      <c r="BH23" s="180">
        <f t="shared" si="1"/>
        <v>16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81" t="s">
        <v>111</v>
      </c>
      <c r="J25" s="482"/>
      <c r="L25" s="487" t="s">
        <v>65</v>
      </c>
      <c r="M25" s="487"/>
      <c r="N25" s="487"/>
      <c r="O25" s="487"/>
      <c r="Q25" s="163" t="s">
        <v>60</v>
      </c>
      <c r="R25" s="60"/>
      <c r="S25" s="487" t="s">
        <v>66</v>
      </c>
      <c r="T25" s="487"/>
      <c r="U25" s="487"/>
      <c r="V25" s="59"/>
      <c r="W25" s="49" t="s">
        <v>61</v>
      </c>
      <c r="Y25" s="487" t="s">
        <v>67</v>
      </c>
      <c r="Z25" s="487"/>
      <c r="AA25" s="487"/>
      <c r="AB25" s="59"/>
      <c r="AC25" s="49" t="s">
        <v>49</v>
      </c>
      <c r="AE25" s="487" t="s">
        <v>68</v>
      </c>
      <c r="AF25" s="487"/>
      <c r="AG25" s="48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4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0" t="s">
        <v>152</v>
      </c>
      <c r="AE27" s="559" t="s">
        <v>153</v>
      </c>
      <c r="AF27" s="572" t="s">
        <v>157</v>
      </c>
      <c r="AG27" s="430"/>
      <c r="AH27" s="430"/>
      <c r="AI27" s="430"/>
      <c r="AJ27" s="573"/>
      <c r="AK27" s="556" t="s">
        <v>155</v>
      </c>
      <c r="AL27" s="561"/>
      <c r="AM27" s="561"/>
      <c r="AN27" s="561"/>
      <c r="AO27" s="561"/>
      <c r="AP27" s="561"/>
      <c r="AQ27" s="561"/>
      <c r="AR27" s="561"/>
      <c r="AS27" s="562"/>
      <c r="AT27" s="562"/>
      <c r="AU27" s="562"/>
      <c r="AV27" s="562"/>
      <c r="AW27" s="562"/>
      <c r="AX27" s="563"/>
      <c r="AY27" s="455" t="s">
        <v>77</v>
      </c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7"/>
    </row>
    <row r="28" spans="2:62" ht="12.75" customHeight="1">
      <c r="B28" s="485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1"/>
      <c r="AE28" s="560"/>
      <c r="AF28" s="564" t="s">
        <v>158</v>
      </c>
      <c r="AG28" s="565"/>
      <c r="AH28" s="565"/>
      <c r="AI28" s="565"/>
      <c r="AJ28" s="566"/>
      <c r="AK28" s="488" t="s">
        <v>78</v>
      </c>
      <c r="AL28" s="489"/>
      <c r="AM28" s="483" t="s">
        <v>79</v>
      </c>
      <c r="AN28" s="483"/>
      <c r="AO28" s="483"/>
      <c r="AP28" s="483"/>
      <c r="AQ28" s="483"/>
      <c r="AR28" s="483"/>
      <c r="AS28" s="464" t="s">
        <v>80</v>
      </c>
      <c r="AT28" s="464"/>
      <c r="AU28" s="464"/>
      <c r="AV28" s="465"/>
      <c r="AW28" s="404" t="s">
        <v>81</v>
      </c>
      <c r="AX28" s="40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85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1"/>
      <c r="AE29" s="560"/>
      <c r="AF29" s="475" t="s">
        <v>88</v>
      </c>
      <c r="AG29" s="476"/>
      <c r="AH29" s="479" t="s">
        <v>89</v>
      </c>
      <c r="AI29" s="476"/>
      <c r="AJ29" s="492" t="s">
        <v>90</v>
      </c>
      <c r="AK29" s="477"/>
      <c r="AL29" s="478"/>
      <c r="AM29" s="447" t="s">
        <v>91</v>
      </c>
      <c r="AN29" s="407"/>
      <c r="AO29" s="407" t="s">
        <v>92</v>
      </c>
      <c r="AP29" s="407"/>
      <c r="AQ29" s="407" t="s">
        <v>93</v>
      </c>
      <c r="AR29" s="407"/>
      <c r="AS29" s="407" t="s">
        <v>94</v>
      </c>
      <c r="AT29" s="407"/>
      <c r="AU29" s="407" t="s">
        <v>95</v>
      </c>
      <c r="AV29" s="407"/>
      <c r="AW29" s="405"/>
      <c r="AX29" s="40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5"/>
      <c r="C30" s="567" t="s">
        <v>151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568"/>
      <c r="AC30" s="569"/>
      <c r="AD30" s="571"/>
      <c r="AE30" s="560"/>
      <c r="AF30" s="477"/>
      <c r="AG30" s="478"/>
      <c r="AH30" s="480"/>
      <c r="AI30" s="478"/>
      <c r="AJ30" s="462"/>
      <c r="AK30" s="477"/>
      <c r="AL30" s="478"/>
      <c r="AM30" s="44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5"/>
      <c r="AX30" s="405"/>
      <c r="AY30" s="452" t="s">
        <v>97</v>
      </c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4"/>
    </row>
    <row r="31" spans="2:62" ht="18" customHeight="1">
      <c r="B31" s="485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1"/>
      <c r="AE31" s="560"/>
      <c r="AF31" s="477"/>
      <c r="AG31" s="478"/>
      <c r="AH31" s="480"/>
      <c r="AI31" s="478"/>
      <c r="AJ31" s="462"/>
      <c r="AK31" s="477"/>
      <c r="AL31" s="478"/>
      <c r="AM31" s="44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5"/>
      <c r="AX31" s="405"/>
      <c r="AY31" s="165">
        <v>18</v>
      </c>
      <c r="AZ31" s="163">
        <v>12</v>
      </c>
      <c r="BA31" s="163">
        <v>19</v>
      </c>
      <c r="BB31" s="163">
        <v>0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5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1"/>
      <c r="AE32" s="560"/>
      <c r="AF32" s="477"/>
      <c r="AG32" s="478"/>
      <c r="AH32" s="480"/>
      <c r="AI32" s="478"/>
      <c r="AJ32" s="462"/>
      <c r="AK32" s="477"/>
      <c r="AL32" s="478"/>
      <c r="AM32" s="44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5"/>
      <c r="AX32" s="405"/>
      <c r="AY32" s="165">
        <v>23</v>
      </c>
      <c r="AZ32" s="163">
        <v>29</v>
      </c>
      <c r="BA32" s="163">
        <v>22</v>
      </c>
      <c r="BB32" s="163">
        <v>30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5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90"/>
      <c r="AL33" s="491"/>
      <c r="AM33" s="44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6"/>
      <c r="AX33" s="40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6">
        <v>2</v>
      </c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2"/>
      <c r="AC34" s="563"/>
      <c r="AD34" s="556">
        <v>3</v>
      </c>
      <c r="AE34" s="563"/>
      <c r="AF34" s="556">
        <v>4</v>
      </c>
      <c r="AG34" s="555"/>
      <c r="AH34" s="553">
        <v>5</v>
      </c>
      <c r="AI34" s="554"/>
      <c r="AJ34" s="333">
        <v>6</v>
      </c>
      <c r="AK34" s="556">
        <v>7</v>
      </c>
      <c r="AL34" s="555"/>
      <c r="AM34" s="553">
        <v>8</v>
      </c>
      <c r="AN34" s="555"/>
      <c r="AO34" s="553">
        <v>9</v>
      </c>
      <c r="AP34" s="555"/>
      <c r="AQ34" s="553">
        <v>10</v>
      </c>
      <c r="AR34" s="555"/>
      <c r="AS34" s="553">
        <v>11</v>
      </c>
      <c r="AT34" s="555"/>
      <c r="AU34" s="553">
        <v>12</v>
      </c>
      <c r="AV34" s="555"/>
      <c r="AW34" s="553">
        <v>13</v>
      </c>
      <c r="AX34" s="555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96"/>
      <c r="D36" s="425"/>
      <c r="E36" s="425"/>
      <c r="F36" s="49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95"/>
      <c r="AD36" s="551"/>
      <c r="AE36" s="552"/>
      <c r="AF36" s="410"/>
      <c r="AG36" s="416"/>
      <c r="AH36" s="493"/>
      <c r="AI36" s="416"/>
      <c r="AJ36" s="103"/>
      <c r="AK36" s="415">
        <f>SUM(AM36,AW36)</f>
        <v>0</v>
      </c>
      <c r="AL36" s="416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10"/>
      <c r="AX36" s="41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24"/>
      <c r="D37" s="425"/>
      <c r="E37" s="425"/>
      <c r="F37" s="507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95"/>
      <c r="AD37" s="549"/>
      <c r="AE37" s="550"/>
      <c r="AF37" s="426"/>
      <c r="AG37" s="427"/>
      <c r="AH37" s="506"/>
      <c r="AI37" s="427"/>
      <c r="AJ37" s="86"/>
      <c r="AK37" s="503">
        <f>SUM(AM37,AW37)</f>
        <v>0</v>
      </c>
      <c r="AL37" s="529"/>
      <c r="AM37" s="505">
        <f>SUM(AO37:AV37)</f>
        <v>0</v>
      </c>
      <c r="AN37" s="505"/>
      <c r="AO37" s="505"/>
      <c r="AP37" s="505"/>
      <c r="AQ37" s="505"/>
      <c r="AR37" s="505"/>
      <c r="AS37" s="505"/>
      <c r="AT37" s="505"/>
      <c r="AU37" s="505"/>
      <c r="AV37" s="505"/>
      <c r="AW37" s="412"/>
      <c r="AX37" s="41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20">
        <f>SUM(AM38,AW38)</f>
        <v>0</v>
      </c>
      <c r="AL38" s="397"/>
      <c r="AM38" s="396">
        <f>SUM(AO38:AV38)</f>
        <v>0</v>
      </c>
      <c r="AN38" s="397"/>
      <c r="AO38" s="400"/>
      <c r="AP38" s="419"/>
      <c r="AQ38" s="400"/>
      <c r="AR38" s="419"/>
      <c r="AS38" s="400"/>
      <c r="AT38" s="419"/>
      <c r="AU38" s="400"/>
      <c r="AV38" s="419"/>
      <c r="AW38" s="400"/>
      <c r="AX38" s="401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429" t="s">
        <v>100</v>
      </c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8">
        <f>SUM(AM40,AW40)</f>
        <v>0</v>
      </c>
      <c r="AL40" s="399"/>
      <c r="AM40" s="417">
        <f>SUM(AO40:AV40)</f>
        <v>0</v>
      </c>
      <c r="AN40" s="418"/>
      <c r="AO40" s="417"/>
      <c r="AP40" s="418"/>
      <c r="AQ40" s="417"/>
      <c r="AR40" s="418"/>
      <c r="AS40" s="417"/>
      <c r="AT40" s="418"/>
      <c r="AU40" s="417"/>
      <c r="AV40" s="418"/>
      <c r="AW40" s="417"/>
      <c r="AX40" s="42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431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7">
        <f>SUM(AM41,AW41)</f>
        <v>0</v>
      </c>
      <c r="AL41" s="548"/>
      <c r="AM41" s="539">
        <f>SUM(AO41:AV41)</f>
        <v>0</v>
      </c>
      <c r="AN41" s="540"/>
      <c r="AO41" s="539"/>
      <c r="AP41" s="540"/>
      <c r="AQ41" s="539"/>
      <c r="AR41" s="540"/>
      <c r="AS41" s="539"/>
      <c r="AT41" s="540"/>
      <c r="AU41" s="539"/>
      <c r="AV41" s="540"/>
      <c r="AW41" s="539"/>
      <c r="AX41" s="541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431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542" t="s">
        <v>259</v>
      </c>
      <c r="S42" s="542"/>
      <c r="T42" s="542"/>
      <c r="U42" s="542"/>
      <c r="V42" s="542"/>
      <c r="W42" s="542"/>
      <c r="X42" s="542"/>
      <c r="Y42" s="542"/>
      <c r="Z42" s="542"/>
      <c r="AA42" s="542"/>
      <c r="AB42" s="542"/>
      <c r="AC42" s="54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431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433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3">
        <f>SUM(AY44:BJ44)</f>
        <v>0</v>
      </c>
      <c r="AL44" s="54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6">
        <f>SUM(AY45:BJ45)</f>
        <v>0</v>
      </c>
      <c r="AL45" s="517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5">
        <f>AK40/KCU+AK45+MPNE</f>
        <v>0</v>
      </c>
      <c r="AX45" s="546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7">
        <f>SUM(AY46:BJ46)</f>
        <v>0</v>
      </c>
      <c r="AL46" s="53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96"/>
      <c r="D48" s="425"/>
      <c r="E48" s="425"/>
      <c r="F48" s="494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95"/>
      <c r="AD48" s="551"/>
      <c r="AE48" s="552"/>
      <c r="AF48" s="410"/>
      <c r="AG48" s="416"/>
      <c r="AH48" s="493"/>
      <c r="AI48" s="416"/>
      <c r="AJ48" s="103"/>
      <c r="AK48" s="415">
        <f aca="true" t="shared" si="4" ref="AK48:AK84">SUM(AM48,AW48)</f>
        <v>0</v>
      </c>
      <c r="AL48" s="416"/>
      <c r="AM48" s="414">
        <f aca="true" t="shared" si="5" ref="AM48:AM84">SUM(AO48:AV48)</f>
        <v>0</v>
      </c>
      <c r="AN48" s="414"/>
      <c r="AO48" s="414"/>
      <c r="AP48" s="414"/>
      <c r="AQ48" s="414"/>
      <c r="AR48" s="414"/>
      <c r="AS48" s="414"/>
      <c r="AT48" s="414"/>
      <c r="AU48" s="414"/>
      <c r="AV48" s="414"/>
      <c r="AW48" s="410"/>
      <c r="AX48" s="411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24"/>
      <c r="D49" s="425"/>
      <c r="E49" s="425"/>
      <c r="F49" s="507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95"/>
      <c r="AD49" s="549"/>
      <c r="AE49" s="550"/>
      <c r="AF49" s="426"/>
      <c r="AG49" s="427"/>
      <c r="AH49" s="506"/>
      <c r="AI49" s="427"/>
      <c r="AJ49" s="86"/>
      <c r="AK49" s="503">
        <f t="shared" si="4"/>
        <v>0</v>
      </c>
      <c r="AL49" s="529"/>
      <c r="AM49" s="505">
        <f t="shared" si="5"/>
        <v>0</v>
      </c>
      <c r="AN49" s="505"/>
      <c r="AO49" s="505"/>
      <c r="AP49" s="505"/>
      <c r="AQ49" s="505"/>
      <c r="AR49" s="505"/>
      <c r="AS49" s="505"/>
      <c r="AT49" s="505"/>
      <c r="AU49" s="505"/>
      <c r="AV49" s="505"/>
      <c r="AW49" s="412"/>
      <c r="AX49" s="413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96" t="s">
        <v>399</v>
      </c>
      <c r="D50" s="425"/>
      <c r="E50" s="425"/>
      <c r="F50" s="494" t="s">
        <v>400</v>
      </c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95"/>
      <c r="AD50" s="551">
        <v>46</v>
      </c>
      <c r="AE50" s="552"/>
      <c r="AF50" s="410"/>
      <c r="AG50" s="416"/>
      <c r="AH50" s="493"/>
      <c r="AI50" s="416"/>
      <c r="AJ50" s="103"/>
      <c r="AK50" s="415">
        <f t="shared" si="4"/>
        <v>1656</v>
      </c>
      <c r="AL50" s="416"/>
      <c r="AM50" s="414">
        <f t="shared" si="5"/>
        <v>579</v>
      </c>
      <c r="AN50" s="414"/>
      <c r="AO50" s="414">
        <v>208</v>
      </c>
      <c r="AP50" s="414"/>
      <c r="AQ50" s="414">
        <v>0</v>
      </c>
      <c r="AR50" s="414"/>
      <c r="AS50" s="414">
        <v>120</v>
      </c>
      <c r="AT50" s="414"/>
      <c r="AU50" s="414">
        <v>251</v>
      </c>
      <c r="AV50" s="414"/>
      <c r="AW50" s="410">
        <v>1077</v>
      </c>
      <c r="AX50" s="411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96" t="s">
        <v>401</v>
      </c>
      <c r="D51" s="425"/>
      <c r="E51" s="425"/>
      <c r="F51" s="494" t="s">
        <v>402</v>
      </c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95"/>
      <c r="AD51" s="551">
        <v>6</v>
      </c>
      <c r="AE51" s="552"/>
      <c r="AF51" s="410"/>
      <c r="AG51" s="416"/>
      <c r="AH51" s="493"/>
      <c r="AI51" s="416"/>
      <c r="AJ51" s="103"/>
      <c r="AK51" s="415">
        <f t="shared" si="4"/>
        <v>216</v>
      </c>
      <c r="AL51" s="416"/>
      <c r="AM51" s="414">
        <f t="shared" si="5"/>
        <v>156</v>
      </c>
      <c r="AN51" s="414"/>
      <c r="AO51" s="414">
        <v>0</v>
      </c>
      <c r="AP51" s="414"/>
      <c r="AQ51" s="414">
        <v>0</v>
      </c>
      <c r="AR51" s="414"/>
      <c r="AS51" s="414">
        <v>120</v>
      </c>
      <c r="AT51" s="414"/>
      <c r="AU51" s="414">
        <v>36</v>
      </c>
      <c r="AV51" s="414"/>
      <c r="AW51" s="410">
        <v>60</v>
      </c>
      <c r="AX51" s="411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24" t="s">
        <v>401</v>
      </c>
      <c r="D52" s="425"/>
      <c r="E52" s="425"/>
      <c r="F52" s="507" t="s">
        <v>403</v>
      </c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95"/>
      <c r="AD52" s="549">
        <v>2</v>
      </c>
      <c r="AE52" s="550"/>
      <c r="AF52" s="426"/>
      <c r="AG52" s="427"/>
      <c r="AH52" s="506">
        <v>1</v>
      </c>
      <c r="AI52" s="427"/>
      <c r="AJ52" s="86"/>
      <c r="AK52" s="503">
        <f t="shared" si="4"/>
        <v>72</v>
      </c>
      <c r="AL52" s="529"/>
      <c r="AM52" s="505">
        <f t="shared" si="5"/>
        <v>36</v>
      </c>
      <c r="AN52" s="505"/>
      <c r="AO52" s="505">
        <v>0</v>
      </c>
      <c r="AP52" s="505"/>
      <c r="AQ52" s="505">
        <v>0</v>
      </c>
      <c r="AR52" s="505"/>
      <c r="AS52" s="505">
        <v>0</v>
      </c>
      <c r="AT52" s="505"/>
      <c r="AU52" s="505">
        <v>36</v>
      </c>
      <c r="AV52" s="505"/>
      <c r="AW52" s="412">
        <v>36</v>
      </c>
      <c r="AX52" s="413"/>
      <c r="AY52" s="206" t="s">
        <v>404</v>
      </c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24" t="s">
        <v>401</v>
      </c>
      <c r="D53" s="425"/>
      <c r="E53" s="425"/>
      <c r="F53" s="507" t="s">
        <v>488</v>
      </c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95"/>
      <c r="AD53" s="549">
        <v>4</v>
      </c>
      <c r="AE53" s="550"/>
      <c r="AF53" s="426">
        <v>2</v>
      </c>
      <c r="AG53" s="427"/>
      <c r="AH53" s="506">
        <v>1</v>
      </c>
      <c r="AI53" s="427"/>
      <c r="AJ53" s="86"/>
      <c r="AK53" s="503">
        <f t="shared" si="4"/>
        <v>144</v>
      </c>
      <c r="AL53" s="529"/>
      <c r="AM53" s="505">
        <f t="shared" si="5"/>
        <v>120</v>
      </c>
      <c r="AN53" s="505"/>
      <c r="AO53" s="505">
        <v>0</v>
      </c>
      <c r="AP53" s="505"/>
      <c r="AQ53" s="505">
        <v>0</v>
      </c>
      <c r="AR53" s="505"/>
      <c r="AS53" s="505">
        <v>120</v>
      </c>
      <c r="AT53" s="505"/>
      <c r="AU53" s="505">
        <v>0</v>
      </c>
      <c r="AV53" s="505"/>
      <c r="AW53" s="412">
        <v>24</v>
      </c>
      <c r="AX53" s="413"/>
      <c r="AY53" s="206" t="s">
        <v>405</v>
      </c>
      <c r="AZ53" s="205" t="s">
        <v>405</v>
      </c>
      <c r="BA53" s="205"/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2:62" s="27" customFormat="1" ht="12" customHeight="1">
      <c r="B54" s="102"/>
      <c r="C54" s="496" t="s">
        <v>406</v>
      </c>
      <c r="D54" s="425"/>
      <c r="E54" s="425"/>
      <c r="F54" s="494" t="s">
        <v>407</v>
      </c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95"/>
      <c r="AD54" s="551">
        <v>40</v>
      </c>
      <c r="AE54" s="552"/>
      <c r="AF54" s="410"/>
      <c r="AG54" s="416"/>
      <c r="AH54" s="493"/>
      <c r="AI54" s="416"/>
      <c r="AJ54" s="103"/>
      <c r="AK54" s="415">
        <f t="shared" si="4"/>
        <v>1440</v>
      </c>
      <c r="AL54" s="416"/>
      <c r="AM54" s="414">
        <f t="shared" si="5"/>
        <v>423</v>
      </c>
      <c r="AN54" s="414"/>
      <c r="AO54" s="414">
        <v>208</v>
      </c>
      <c r="AP54" s="414"/>
      <c r="AQ54" s="414">
        <v>0</v>
      </c>
      <c r="AR54" s="414"/>
      <c r="AS54" s="414">
        <v>0</v>
      </c>
      <c r="AT54" s="414"/>
      <c r="AU54" s="414">
        <v>215</v>
      </c>
      <c r="AV54" s="414"/>
      <c r="AW54" s="410">
        <v>1017</v>
      </c>
      <c r="AX54" s="411"/>
      <c r="AY54" s="104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6"/>
    </row>
    <row r="55" spans="2:62" s="27" customFormat="1" ht="12" customHeight="1">
      <c r="B55" s="102"/>
      <c r="C55" s="496" t="s">
        <v>406</v>
      </c>
      <c r="D55" s="425"/>
      <c r="E55" s="425"/>
      <c r="F55" s="494" t="s">
        <v>408</v>
      </c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95"/>
      <c r="AD55" s="551"/>
      <c r="AE55" s="552"/>
      <c r="AF55" s="410"/>
      <c r="AG55" s="416"/>
      <c r="AH55" s="493"/>
      <c r="AI55" s="416"/>
      <c r="AJ55" s="103"/>
      <c r="AK55" s="415">
        <f t="shared" si="4"/>
        <v>0</v>
      </c>
      <c r="AL55" s="416"/>
      <c r="AM55" s="414">
        <f t="shared" si="5"/>
        <v>0</v>
      </c>
      <c r="AN55" s="414"/>
      <c r="AO55" s="414"/>
      <c r="AP55" s="414"/>
      <c r="AQ55" s="414"/>
      <c r="AR55" s="414"/>
      <c r="AS55" s="414"/>
      <c r="AT55" s="414"/>
      <c r="AU55" s="414"/>
      <c r="AV55" s="414"/>
      <c r="AW55" s="410"/>
      <c r="AX55" s="411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</row>
    <row r="56" spans="1:62" s="24" customFormat="1" ht="12.75">
      <c r="A56" s="249"/>
      <c r="B56" s="110">
        <v>3</v>
      </c>
      <c r="C56" s="424" t="s">
        <v>406</v>
      </c>
      <c r="D56" s="425"/>
      <c r="E56" s="425"/>
      <c r="F56" s="507" t="s">
        <v>409</v>
      </c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95"/>
      <c r="AD56" s="549">
        <v>4</v>
      </c>
      <c r="AE56" s="550"/>
      <c r="AF56" s="426">
        <v>1</v>
      </c>
      <c r="AG56" s="427"/>
      <c r="AH56" s="506"/>
      <c r="AI56" s="427"/>
      <c r="AJ56" s="86"/>
      <c r="AK56" s="503">
        <f t="shared" si="4"/>
        <v>144</v>
      </c>
      <c r="AL56" s="529"/>
      <c r="AM56" s="505">
        <f t="shared" si="5"/>
        <v>36</v>
      </c>
      <c r="AN56" s="505"/>
      <c r="AO56" s="505">
        <v>18</v>
      </c>
      <c r="AP56" s="505"/>
      <c r="AQ56" s="505">
        <v>0</v>
      </c>
      <c r="AR56" s="505"/>
      <c r="AS56" s="505">
        <v>0</v>
      </c>
      <c r="AT56" s="505"/>
      <c r="AU56" s="505">
        <v>18</v>
      </c>
      <c r="AV56" s="505"/>
      <c r="AW56" s="412">
        <v>108</v>
      </c>
      <c r="AX56" s="413"/>
      <c r="AY56" s="206" t="s">
        <v>404</v>
      </c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 ht="12.75">
      <c r="A57" s="249"/>
      <c r="B57" s="110">
        <v>4</v>
      </c>
      <c r="C57" s="424" t="s">
        <v>406</v>
      </c>
      <c r="D57" s="425"/>
      <c r="E57" s="425"/>
      <c r="F57" s="507" t="s">
        <v>410</v>
      </c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95"/>
      <c r="AD57" s="549">
        <v>4</v>
      </c>
      <c r="AE57" s="550"/>
      <c r="AF57" s="426">
        <v>2</v>
      </c>
      <c r="AG57" s="427"/>
      <c r="AH57" s="506"/>
      <c r="AI57" s="427"/>
      <c r="AJ57" s="86"/>
      <c r="AK57" s="503">
        <f t="shared" si="4"/>
        <v>144</v>
      </c>
      <c r="AL57" s="529"/>
      <c r="AM57" s="505">
        <f t="shared" si="5"/>
        <v>36</v>
      </c>
      <c r="AN57" s="505"/>
      <c r="AO57" s="505">
        <v>18</v>
      </c>
      <c r="AP57" s="505"/>
      <c r="AQ57" s="505">
        <v>0</v>
      </c>
      <c r="AR57" s="505"/>
      <c r="AS57" s="505">
        <v>0</v>
      </c>
      <c r="AT57" s="505"/>
      <c r="AU57" s="505">
        <v>18</v>
      </c>
      <c r="AV57" s="505"/>
      <c r="AW57" s="412">
        <v>108</v>
      </c>
      <c r="AX57" s="413"/>
      <c r="AY57" s="206"/>
      <c r="AZ57" s="205" t="s">
        <v>411</v>
      </c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5</v>
      </c>
      <c r="C58" s="424" t="s">
        <v>406</v>
      </c>
      <c r="D58" s="425"/>
      <c r="E58" s="425"/>
      <c r="F58" s="507" t="s">
        <v>412</v>
      </c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95"/>
      <c r="AD58" s="549">
        <v>3</v>
      </c>
      <c r="AE58" s="550"/>
      <c r="AF58" s="426"/>
      <c r="AG58" s="427"/>
      <c r="AH58" s="506">
        <v>3</v>
      </c>
      <c r="AI58" s="427"/>
      <c r="AJ58" s="86"/>
      <c r="AK58" s="503">
        <f t="shared" si="4"/>
        <v>108</v>
      </c>
      <c r="AL58" s="529"/>
      <c r="AM58" s="505">
        <f t="shared" si="5"/>
        <v>38</v>
      </c>
      <c r="AN58" s="505"/>
      <c r="AO58" s="505">
        <v>19</v>
      </c>
      <c r="AP58" s="505"/>
      <c r="AQ58" s="505">
        <v>0</v>
      </c>
      <c r="AR58" s="505"/>
      <c r="AS58" s="505">
        <v>0</v>
      </c>
      <c r="AT58" s="505"/>
      <c r="AU58" s="505">
        <v>19</v>
      </c>
      <c r="AV58" s="505"/>
      <c r="AW58" s="412">
        <v>70</v>
      </c>
      <c r="AX58" s="413"/>
      <c r="AY58" s="206"/>
      <c r="AZ58" s="205"/>
      <c r="BA58" s="205" t="s">
        <v>404</v>
      </c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6</v>
      </c>
      <c r="C59" s="424" t="s">
        <v>406</v>
      </c>
      <c r="D59" s="425"/>
      <c r="E59" s="425"/>
      <c r="F59" s="507" t="s">
        <v>413</v>
      </c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95"/>
      <c r="AD59" s="549">
        <v>5</v>
      </c>
      <c r="AE59" s="550"/>
      <c r="AF59" s="426">
        <v>2</v>
      </c>
      <c r="AG59" s="427"/>
      <c r="AH59" s="506"/>
      <c r="AI59" s="427"/>
      <c r="AJ59" s="86"/>
      <c r="AK59" s="503">
        <f t="shared" si="4"/>
        <v>180</v>
      </c>
      <c r="AL59" s="529"/>
      <c r="AM59" s="505">
        <f t="shared" si="5"/>
        <v>36</v>
      </c>
      <c r="AN59" s="505"/>
      <c r="AO59" s="505">
        <v>24</v>
      </c>
      <c r="AP59" s="505"/>
      <c r="AQ59" s="505">
        <v>0</v>
      </c>
      <c r="AR59" s="505"/>
      <c r="AS59" s="505">
        <v>0</v>
      </c>
      <c r="AT59" s="505"/>
      <c r="AU59" s="505">
        <v>12</v>
      </c>
      <c r="AV59" s="505"/>
      <c r="AW59" s="412">
        <v>144</v>
      </c>
      <c r="AX59" s="413"/>
      <c r="AY59" s="206"/>
      <c r="AZ59" s="205" t="s">
        <v>411</v>
      </c>
      <c r="BA59" s="205"/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1:62" s="24" customFormat="1" ht="12.75">
      <c r="A60" s="249"/>
      <c r="B60" s="110">
        <v>7</v>
      </c>
      <c r="C60" s="424" t="s">
        <v>406</v>
      </c>
      <c r="D60" s="425"/>
      <c r="E60" s="425"/>
      <c r="F60" s="507" t="s">
        <v>414</v>
      </c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95"/>
      <c r="AD60" s="549">
        <v>4</v>
      </c>
      <c r="AE60" s="550"/>
      <c r="AF60" s="426"/>
      <c r="AG60" s="427"/>
      <c r="AH60" s="506">
        <v>3</v>
      </c>
      <c r="AI60" s="427"/>
      <c r="AJ60" s="86"/>
      <c r="AK60" s="503">
        <f t="shared" si="4"/>
        <v>144</v>
      </c>
      <c r="AL60" s="529"/>
      <c r="AM60" s="505">
        <f t="shared" si="5"/>
        <v>38</v>
      </c>
      <c r="AN60" s="505"/>
      <c r="AO60" s="505">
        <v>19</v>
      </c>
      <c r="AP60" s="505"/>
      <c r="AQ60" s="505">
        <v>0</v>
      </c>
      <c r="AR60" s="505"/>
      <c r="AS60" s="505">
        <v>0</v>
      </c>
      <c r="AT60" s="505"/>
      <c r="AU60" s="505">
        <v>19</v>
      </c>
      <c r="AV60" s="505"/>
      <c r="AW60" s="412">
        <v>106</v>
      </c>
      <c r="AX60" s="413"/>
      <c r="AY60" s="206"/>
      <c r="AZ60" s="205"/>
      <c r="BA60" s="205" t="s">
        <v>404</v>
      </c>
      <c r="BB60" s="205"/>
      <c r="BC60" s="205"/>
      <c r="BD60" s="205"/>
      <c r="BE60" s="205"/>
      <c r="BF60" s="205"/>
      <c r="BG60" s="205"/>
      <c r="BH60" s="205"/>
      <c r="BI60" s="205"/>
      <c r="BJ60" s="207"/>
    </row>
    <row r="61" spans="1:62" s="24" customFormat="1" ht="12.75">
      <c r="A61" s="249"/>
      <c r="B61" s="110">
        <v>8</v>
      </c>
      <c r="C61" s="424" t="s">
        <v>406</v>
      </c>
      <c r="D61" s="425"/>
      <c r="E61" s="425"/>
      <c r="F61" s="507" t="s">
        <v>415</v>
      </c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95"/>
      <c r="AD61" s="549">
        <v>3</v>
      </c>
      <c r="AE61" s="550"/>
      <c r="AF61" s="426"/>
      <c r="AG61" s="427"/>
      <c r="AH61" s="506">
        <v>3</v>
      </c>
      <c r="AI61" s="427"/>
      <c r="AJ61" s="86"/>
      <c r="AK61" s="503">
        <f t="shared" si="4"/>
        <v>108</v>
      </c>
      <c r="AL61" s="529"/>
      <c r="AM61" s="505">
        <f t="shared" si="5"/>
        <v>38</v>
      </c>
      <c r="AN61" s="505"/>
      <c r="AO61" s="505">
        <v>19</v>
      </c>
      <c r="AP61" s="505"/>
      <c r="AQ61" s="505">
        <v>0</v>
      </c>
      <c r="AR61" s="505"/>
      <c r="AS61" s="505">
        <v>0</v>
      </c>
      <c r="AT61" s="505"/>
      <c r="AU61" s="505">
        <v>19</v>
      </c>
      <c r="AV61" s="505"/>
      <c r="AW61" s="412">
        <v>70</v>
      </c>
      <c r="AX61" s="413"/>
      <c r="AY61" s="206"/>
      <c r="AZ61" s="205"/>
      <c r="BA61" s="205" t="s">
        <v>404</v>
      </c>
      <c r="BB61" s="205"/>
      <c r="BC61" s="205"/>
      <c r="BD61" s="205"/>
      <c r="BE61" s="205"/>
      <c r="BF61" s="205"/>
      <c r="BG61" s="205"/>
      <c r="BH61" s="205"/>
      <c r="BI61" s="205"/>
      <c r="BJ61" s="207"/>
    </row>
    <row r="62" spans="1:62" s="24" customFormat="1" ht="12.75">
      <c r="A62" s="249"/>
      <c r="B62" s="110">
        <v>9</v>
      </c>
      <c r="C62" s="424" t="s">
        <v>406</v>
      </c>
      <c r="D62" s="425"/>
      <c r="E62" s="425"/>
      <c r="F62" s="507" t="s">
        <v>416</v>
      </c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95"/>
      <c r="AD62" s="549">
        <v>4</v>
      </c>
      <c r="AE62" s="550"/>
      <c r="AF62" s="426">
        <v>2</v>
      </c>
      <c r="AG62" s="427"/>
      <c r="AH62" s="506"/>
      <c r="AI62" s="427"/>
      <c r="AJ62" s="86"/>
      <c r="AK62" s="503">
        <f t="shared" si="4"/>
        <v>144</v>
      </c>
      <c r="AL62" s="529"/>
      <c r="AM62" s="505">
        <f t="shared" si="5"/>
        <v>36</v>
      </c>
      <c r="AN62" s="505"/>
      <c r="AO62" s="505">
        <v>18</v>
      </c>
      <c r="AP62" s="505"/>
      <c r="AQ62" s="505">
        <v>0</v>
      </c>
      <c r="AR62" s="505"/>
      <c r="AS62" s="505">
        <v>0</v>
      </c>
      <c r="AT62" s="505"/>
      <c r="AU62" s="505">
        <v>18</v>
      </c>
      <c r="AV62" s="505"/>
      <c r="AW62" s="412">
        <v>108</v>
      </c>
      <c r="AX62" s="413"/>
      <c r="AY62" s="206"/>
      <c r="AZ62" s="205" t="s">
        <v>411</v>
      </c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1:62" s="24" customFormat="1" ht="12.75">
      <c r="A63" s="249"/>
      <c r="B63" s="110">
        <v>10</v>
      </c>
      <c r="C63" s="424" t="s">
        <v>406</v>
      </c>
      <c r="D63" s="425"/>
      <c r="E63" s="425"/>
      <c r="F63" s="507" t="s">
        <v>417</v>
      </c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95"/>
      <c r="AD63" s="549">
        <v>4</v>
      </c>
      <c r="AE63" s="550"/>
      <c r="AF63" s="426">
        <v>1</v>
      </c>
      <c r="AG63" s="427"/>
      <c r="AH63" s="506"/>
      <c r="AI63" s="427"/>
      <c r="AJ63" s="86"/>
      <c r="AK63" s="503">
        <f t="shared" si="4"/>
        <v>144</v>
      </c>
      <c r="AL63" s="529"/>
      <c r="AM63" s="505">
        <f t="shared" si="5"/>
        <v>36</v>
      </c>
      <c r="AN63" s="505"/>
      <c r="AO63" s="505">
        <v>18</v>
      </c>
      <c r="AP63" s="505"/>
      <c r="AQ63" s="505">
        <v>0</v>
      </c>
      <c r="AR63" s="505"/>
      <c r="AS63" s="505">
        <v>0</v>
      </c>
      <c r="AT63" s="505"/>
      <c r="AU63" s="505">
        <v>18</v>
      </c>
      <c r="AV63" s="505"/>
      <c r="AW63" s="412">
        <v>108</v>
      </c>
      <c r="AX63" s="413"/>
      <c r="AY63" s="206" t="s">
        <v>404</v>
      </c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1:62" s="24" customFormat="1" ht="12.75">
      <c r="A64" s="249"/>
      <c r="B64" s="110">
        <v>11</v>
      </c>
      <c r="C64" s="424" t="s">
        <v>406</v>
      </c>
      <c r="D64" s="425"/>
      <c r="E64" s="425"/>
      <c r="F64" s="507" t="s">
        <v>418</v>
      </c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95"/>
      <c r="AD64" s="549">
        <v>4</v>
      </c>
      <c r="AE64" s="550"/>
      <c r="AF64" s="426">
        <v>1</v>
      </c>
      <c r="AG64" s="427"/>
      <c r="AH64" s="506"/>
      <c r="AI64" s="427"/>
      <c r="AJ64" s="86"/>
      <c r="AK64" s="503">
        <f t="shared" si="4"/>
        <v>144</v>
      </c>
      <c r="AL64" s="529"/>
      <c r="AM64" s="505">
        <f t="shared" si="5"/>
        <v>36</v>
      </c>
      <c r="AN64" s="505"/>
      <c r="AO64" s="505">
        <v>18</v>
      </c>
      <c r="AP64" s="505"/>
      <c r="AQ64" s="505">
        <v>0</v>
      </c>
      <c r="AR64" s="505"/>
      <c r="AS64" s="505">
        <v>0</v>
      </c>
      <c r="AT64" s="505"/>
      <c r="AU64" s="505">
        <v>18</v>
      </c>
      <c r="AV64" s="505"/>
      <c r="AW64" s="412">
        <v>108</v>
      </c>
      <c r="AX64" s="413"/>
      <c r="AY64" s="206" t="s">
        <v>404</v>
      </c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1:62" s="24" customFormat="1" ht="12.75">
      <c r="A65" s="249"/>
      <c r="B65" s="110">
        <v>12</v>
      </c>
      <c r="C65" s="424" t="s">
        <v>406</v>
      </c>
      <c r="D65" s="425"/>
      <c r="E65" s="425"/>
      <c r="F65" s="507" t="s">
        <v>419</v>
      </c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95"/>
      <c r="AD65" s="549">
        <v>3</v>
      </c>
      <c r="AE65" s="550"/>
      <c r="AF65" s="426">
        <v>3</v>
      </c>
      <c r="AG65" s="427"/>
      <c r="AH65" s="506"/>
      <c r="AI65" s="427"/>
      <c r="AJ65" s="86"/>
      <c r="AK65" s="503">
        <f t="shared" si="4"/>
        <v>108</v>
      </c>
      <c r="AL65" s="529"/>
      <c r="AM65" s="505">
        <f t="shared" si="5"/>
        <v>57</v>
      </c>
      <c r="AN65" s="505"/>
      <c r="AO65" s="505">
        <v>19</v>
      </c>
      <c r="AP65" s="505"/>
      <c r="AQ65" s="505">
        <v>0</v>
      </c>
      <c r="AR65" s="505"/>
      <c r="AS65" s="505">
        <v>0</v>
      </c>
      <c r="AT65" s="505"/>
      <c r="AU65" s="505">
        <v>38</v>
      </c>
      <c r="AV65" s="505"/>
      <c r="AW65" s="412">
        <v>51</v>
      </c>
      <c r="AX65" s="413"/>
      <c r="AY65" s="206"/>
      <c r="AZ65" s="205"/>
      <c r="BA65" s="205" t="s">
        <v>411</v>
      </c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1:62" s="24" customFormat="1" ht="12.75">
      <c r="A66" s="249"/>
      <c r="B66" s="110">
        <v>13</v>
      </c>
      <c r="C66" s="424" t="s">
        <v>406</v>
      </c>
      <c r="D66" s="425"/>
      <c r="E66" s="425"/>
      <c r="F66" s="507" t="s">
        <v>420</v>
      </c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95"/>
      <c r="AD66" s="549">
        <v>2</v>
      </c>
      <c r="AE66" s="550"/>
      <c r="AF66" s="426"/>
      <c r="AG66" s="427"/>
      <c r="AH66" s="506">
        <v>1</v>
      </c>
      <c r="AI66" s="427"/>
      <c r="AJ66" s="86"/>
      <c r="AK66" s="503">
        <f t="shared" si="4"/>
        <v>72</v>
      </c>
      <c r="AL66" s="529"/>
      <c r="AM66" s="505">
        <f t="shared" si="5"/>
        <v>36</v>
      </c>
      <c r="AN66" s="505"/>
      <c r="AO66" s="505">
        <v>18</v>
      </c>
      <c r="AP66" s="505"/>
      <c r="AQ66" s="505">
        <v>0</v>
      </c>
      <c r="AR66" s="505"/>
      <c r="AS66" s="505">
        <v>0</v>
      </c>
      <c r="AT66" s="505"/>
      <c r="AU66" s="505">
        <v>18</v>
      </c>
      <c r="AV66" s="505"/>
      <c r="AW66" s="412">
        <v>36</v>
      </c>
      <c r="AX66" s="413"/>
      <c r="AY66" s="206" t="s">
        <v>404</v>
      </c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2:62" s="27" customFormat="1" ht="12" customHeight="1">
      <c r="B67" s="102"/>
      <c r="C67" s="496" t="s">
        <v>421</v>
      </c>
      <c r="D67" s="425"/>
      <c r="E67" s="425"/>
      <c r="F67" s="494" t="s">
        <v>422</v>
      </c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95"/>
      <c r="AD67" s="551">
        <v>9</v>
      </c>
      <c r="AE67" s="552"/>
      <c r="AF67" s="410"/>
      <c r="AG67" s="416"/>
      <c r="AH67" s="493"/>
      <c r="AI67" s="416"/>
      <c r="AJ67" s="103"/>
      <c r="AK67" s="415">
        <f t="shared" si="4"/>
        <v>324</v>
      </c>
      <c r="AL67" s="416"/>
      <c r="AM67" s="414">
        <f t="shared" si="5"/>
        <v>167</v>
      </c>
      <c r="AN67" s="414"/>
      <c r="AO67" s="414">
        <v>74</v>
      </c>
      <c r="AP67" s="414"/>
      <c r="AQ67" s="414">
        <v>0</v>
      </c>
      <c r="AR67" s="414"/>
      <c r="AS67" s="414">
        <v>19</v>
      </c>
      <c r="AT67" s="414"/>
      <c r="AU67" s="414">
        <v>74</v>
      </c>
      <c r="AV67" s="414"/>
      <c r="AW67" s="410">
        <v>157</v>
      </c>
      <c r="AX67" s="411"/>
      <c r="AY67" s="104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6"/>
    </row>
    <row r="68" spans="2:62" s="27" customFormat="1" ht="12" customHeight="1">
      <c r="B68" s="102"/>
      <c r="C68" s="496" t="s">
        <v>423</v>
      </c>
      <c r="D68" s="425"/>
      <c r="E68" s="425"/>
      <c r="F68" s="494" t="s">
        <v>424</v>
      </c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95"/>
      <c r="AD68" s="551">
        <v>9</v>
      </c>
      <c r="AE68" s="552"/>
      <c r="AF68" s="410"/>
      <c r="AG68" s="416"/>
      <c r="AH68" s="493"/>
      <c r="AI68" s="416"/>
      <c r="AJ68" s="103"/>
      <c r="AK68" s="415">
        <f t="shared" si="4"/>
        <v>324</v>
      </c>
      <c r="AL68" s="416"/>
      <c r="AM68" s="414">
        <f t="shared" si="5"/>
        <v>167</v>
      </c>
      <c r="AN68" s="414"/>
      <c r="AO68" s="414">
        <v>74</v>
      </c>
      <c r="AP68" s="414"/>
      <c r="AQ68" s="414">
        <v>0</v>
      </c>
      <c r="AR68" s="414"/>
      <c r="AS68" s="414">
        <v>19</v>
      </c>
      <c r="AT68" s="414"/>
      <c r="AU68" s="414">
        <v>74</v>
      </c>
      <c r="AV68" s="414"/>
      <c r="AW68" s="410">
        <v>157</v>
      </c>
      <c r="AX68" s="411"/>
      <c r="AY68" s="104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6"/>
    </row>
    <row r="69" spans="1:62" s="24" customFormat="1" ht="12.75">
      <c r="A69" s="249"/>
      <c r="B69" s="110">
        <v>14</v>
      </c>
      <c r="C69" s="424" t="s">
        <v>423</v>
      </c>
      <c r="D69" s="425"/>
      <c r="E69" s="425"/>
      <c r="F69" s="507" t="s">
        <v>504</v>
      </c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95"/>
      <c r="AD69" s="549">
        <v>4</v>
      </c>
      <c r="AE69" s="550"/>
      <c r="AF69" s="426">
        <v>3</v>
      </c>
      <c r="AG69" s="427"/>
      <c r="AH69" s="506">
        <v>1</v>
      </c>
      <c r="AI69" s="427"/>
      <c r="AJ69" s="86"/>
      <c r="AK69" s="503">
        <f t="shared" si="4"/>
        <v>144</v>
      </c>
      <c r="AL69" s="529"/>
      <c r="AM69" s="505">
        <f t="shared" si="5"/>
        <v>74</v>
      </c>
      <c r="AN69" s="505"/>
      <c r="AO69" s="505">
        <v>0</v>
      </c>
      <c r="AP69" s="505"/>
      <c r="AQ69" s="505">
        <v>0</v>
      </c>
      <c r="AR69" s="505"/>
      <c r="AS69" s="505">
        <v>0</v>
      </c>
      <c r="AT69" s="505"/>
      <c r="AU69" s="505">
        <v>74</v>
      </c>
      <c r="AV69" s="505"/>
      <c r="AW69" s="412">
        <v>70</v>
      </c>
      <c r="AX69" s="413"/>
      <c r="AY69" s="206" t="s">
        <v>404</v>
      </c>
      <c r="AZ69" s="205"/>
      <c r="BA69" s="205" t="s">
        <v>404</v>
      </c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15</v>
      </c>
      <c r="C70" s="424" t="s">
        <v>423</v>
      </c>
      <c r="D70" s="425"/>
      <c r="E70" s="425"/>
      <c r="F70" s="507" t="s">
        <v>389</v>
      </c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95"/>
      <c r="AD70" s="549">
        <v>2</v>
      </c>
      <c r="AE70" s="550"/>
      <c r="AF70" s="426"/>
      <c r="AG70" s="427"/>
      <c r="AH70" s="506" t="s">
        <v>425</v>
      </c>
      <c r="AI70" s="427"/>
      <c r="AJ70" s="86"/>
      <c r="AK70" s="503">
        <f t="shared" si="4"/>
        <v>72</v>
      </c>
      <c r="AL70" s="529"/>
      <c r="AM70" s="505">
        <f t="shared" si="5"/>
        <v>36</v>
      </c>
      <c r="AN70" s="505"/>
      <c r="AO70" s="505">
        <v>36</v>
      </c>
      <c r="AP70" s="505"/>
      <c r="AQ70" s="505">
        <v>0</v>
      </c>
      <c r="AR70" s="505"/>
      <c r="AS70" s="505">
        <v>0</v>
      </c>
      <c r="AT70" s="505"/>
      <c r="AU70" s="505">
        <v>0</v>
      </c>
      <c r="AV70" s="505"/>
      <c r="AW70" s="412">
        <v>36</v>
      </c>
      <c r="AX70" s="413"/>
      <c r="AY70" s="363" t="s">
        <v>451</v>
      </c>
      <c r="AZ70" s="364" t="s">
        <v>451</v>
      </c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16</v>
      </c>
      <c r="C71" s="424" t="s">
        <v>423</v>
      </c>
      <c r="D71" s="425"/>
      <c r="E71" s="425"/>
      <c r="F71" s="507" t="s">
        <v>426</v>
      </c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95"/>
      <c r="AD71" s="549">
        <v>3</v>
      </c>
      <c r="AE71" s="550"/>
      <c r="AF71" s="426" t="s">
        <v>427</v>
      </c>
      <c r="AG71" s="427"/>
      <c r="AH71" s="506"/>
      <c r="AI71" s="427"/>
      <c r="AJ71" s="86"/>
      <c r="AK71" s="503">
        <f t="shared" si="4"/>
        <v>108</v>
      </c>
      <c r="AL71" s="529"/>
      <c r="AM71" s="505">
        <f t="shared" si="5"/>
        <v>57</v>
      </c>
      <c r="AN71" s="505"/>
      <c r="AO71" s="505">
        <v>38</v>
      </c>
      <c r="AP71" s="505"/>
      <c r="AQ71" s="505">
        <v>0</v>
      </c>
      <c r="AR71" s="505"/>
      <c r="AS71" s="505">
        <v>19</v>
      </c>
      <c r="AT71" s="505"/>
      <c r="AU71" s="505">
        <v>0</v>
      </c>
      <c r="AV71" s="505"/>
      <c r="AW71" s="412">
        <v>51</v>
      </c>
      <c r="AX71" s="413"/>
      <c r="AY71" s="206"/>
      <c r="AZ71" s="205"/>
      <c r="BA71" s="205" t="s">
        <v>411</v>
      </c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2:62" s="27" customFormat="1" ht="12" customHeight="1">
      <c r="B72" s="102"/>
      <c r="C72" s="496" t="s">
        <v>428</v>
      </c>
      <c r="D72" s="425"/>
      <c r="E72" s="425"/>
      <c r="F72" s="494" t="s">
        <v>480</v>
      </c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95"/>
      <c r="AD72" s="551">
        <v>39</v>
      </c>
      <c r="AE72" s="552"/>
      <c r="AF72" s="410"/>
      <c r="AG72" s="416"/>
      <c r="AH72" s="493"/>
      <c r="AI72" s="416"/>
      <c r="AJ72" s="103"/>
      <c r="AK72" s="415">
        <f t="shared" si="4"/>
        <v>1404</v>
      </c>
      <c r="AL72" s="416"/>
      <c r="AM72" s="414">
        <f t="shared" si="5"/>
        <v>0</v>
      </c>
      <c r="AN72" s="414"/>
      <c r="AO72" s="414">
        <v>0</v>
      </c>
      <c r="AP72" s="414"/>
      <c r="AQ72" s="414">
        <v>0</v>
      </c>
      <c r="AR72" s="414"/>
      <c r="AS72" s="414">
        <v>0</v>
      </c>
      <c r="AT72" s="414"/>
      <c r="AU72" s="414">
        <v>0</v>
      </c>
      <c r="AV72" s="414"/>
      <c r="AW72" s="410">
        <v>1404</v>
      </c>
      <c r="AX72" s="411"/>
      <c r="AY72" s="104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6"/>
    </row>
    <row r="73" spans="2:62" s="27" customFormat="1" ht="12" customHeight="1">
      <c r="B73" s="102"/>
      <c r="C73" s="496" t="s">
        <v>429</v>
      </c>
      <c r="D73" s="425"/>
      <c r="E73" s="425"/>
      <c r="F73" s="494" t="s">
        <v>430</v>
      </c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95"/>
      <c r="AD73" s="551">
        <v>33</v>
      </c>
      <c r="AE73" s="552"/>
      <c r="AF73" s="410"/>
      <c r="AG73" s="416"/>
      <c r="AH73" s="493"/>
      <c r="AI73" s="416"/>
      <c r="AJ73" s="103"/>
      <c r="AK73" s="415">
        <f t="shared" si="4"/>
        <v>1188</v>
      </c>
      <c r="AL73" s="416"/>
      <c r="AM73" s="414">
        <f t="shared" si="5"/>
        <v>0</v>
      </c>
      <c r="AN73" s="414"/>
      <c r="AO73" s="414">
        <v>0</v>
      </c>
      <c r="AP73" s="414"/>
      <c r="AQ73" s="414">
        <v>0</v>
      </c>
      <c r="AR73" s="414"/>
      <c r="AS73" s="414">
        <v>0</v>
      </c>
      <c r="AT73" s="414"/>
      <c r="AU73" s="414">
        <v>0</v>
      </c>
      <c r="AV73" s="414"/>
      <c r="AW73" s="410">
        <v>1188</v>
      </c>
      <c r="AX73" s="411"/>
      <c r="AY73" s="104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6"/>
    </row>
    <row r="74" spans="1:62" s="24" customFormat="1" ht="12.75">
      <c r="A74" s="249"/>
      <c r="B74" s="110">
        <v>17</v>
      </c>
      <c r="C74" s="424" t="s">
        <v>429</v>
      </c>
      <c r="D74" s="425"/>
      <c r="E74" s="425"/>
      <c r="F74" s="507" t="s">
        <v>431</v>
      </c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95"/>
      <c r="AD74" s="549">
        <v>6</v>
      </c>
      <c r="AE74" s="550"/>
      <c r="AF74" s="426">
        <v>2</v>
      </c>
      <c r="AG74" s="427"/>
      <c r="AH74" s="506"/>
      <c r="AI74" s="427"/>
      <c r="AJ74" s="86"/>
      <c r="AK74" s="503">
        <f t="shared" si="4"/>
        <v>216</v>
      </c>
      <c r="AL74" s="529"/>
      <c r="AM74" s="505">
        <f t="shared" si="5"/>
        <v>0</v>
      </c>
      <c r="AN74" s="505"/>
      <c r="AO74" s="505">
        <v>0</v>
      </c>
      <c r="AP74" s="505"/>
      <c r="AQ74" s="505">
        <v>0</v>
      </c>
      <c r="AR74" s="505"/>
      <c r="AS74" s="505">
        <v>0</v>
      </c>
      <c r="AT74" s="505"/>
      <c r="AU74" s="505">
        <v>0</v>
      </c>
      <c r="AV74" s="505"/>
      <c r="AW74" s="412">
        <v>216</v>
      </c>
      <c r="AX74" s="413"/>
      <c r="AY74" s="206"/>
      <c r="AZ74" s="205" t="s">
        <v>432</v>
      </c>
      <c r="BA74" s="205"/>
      <c r="BB74" s="205"/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18</v>
      </c>
      <c r="C75" s="424" t="s">
        <v>429</v>
      </c>
      <c r="D75" s="425"/>
      <c r="E75" s="425"/>
      <c r="F75" s="507" t="s">
        <v>433</v>
      </c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95"/>
      <c r="AD75" s="549">
        <v>21</v>
      </c>
      <c r="AE75" s="550"/>
      <c r="AF75" s="426">
        <v>4</v>
      </c>
      <c r="AG75" s="427"/>
      <c r="AH75" s="506"/>
      <c r="AI75" s="427"/>
      <c r="AJ75" s="86"/>
      <c r="AK75" s="503">
        <f t="shared" si="4"/>
        <v>756</v>
      </c>
      <c r="AL75" s="529"/>
      <c r="AM75" s="505">
        <f t="shared" si="5"/>
        <v>0</v>
      </c>
      <c r="AN75" s="505"/>
      <c r="AO75" s="505">
        <v>0</v>
      </c>
      <c r="AP75" s="505"/>
      <c r="AQ75" s="505">
        <v>0</v>
      </c>
      <c r="AR75" s="505"/>
      <c r="AS75" s="505">
        <v>0</v>
      </c>
      <c r="AT75" s="505"/>
      <c r="AU75" s="505">
        <v>0</v>
      </c>
      <c r="AV75" s="505"/>
      <c r="AW75" s="412">
        <v>756</v>
      </c>
      <c r="AX75" s="413"/>
      <c r="AY75" s="206"/>
      <c r="AZ75" s="205"/>
      <c r="BA75" s="205"/>
      <c r="BB75" s="205" t="s">
        <v>432</v>
      </c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49"/>
      <c r="B76" s="110">
        <v>19</v>
      </c>
      <c r="C76" s="424" t="s">
        <v>429</v>
      </c>
      <c r="D76" s="425"/>
      <c r="E76" s="425"/>
      <c r="F76" s="507" t="s">
        <v>434</v>
      </c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95"/>
      <c r="AD76" s="549">
        <v>6</v>
      </c>
      <c r="AE76" s="550"/>
      <c r="AF76" s="426"/>
      <c r="AG76" s="427"/>
      <c r="AH76" s="506">
        <v>2</v>
      </c>
      <c r="AI76" s="427"/>
      <c r="AJ76" s="86"/>
      <c r="AK76" s="503">
        <f t="shared" si="4"/>
        <v>216</v>
      </c>
      <c r="AL76" s="529"/>
      <c r="AM76" s="505">
        <f t="shared" si="5"/>
        <v>0</v>
      </c>
      <c r="AN76" s="505"/>
      <c r="AO76" s="505">
        <v>0</v>
      </c>
      <c r="AP76" s="505"/>
      <c r="AQ76" s="505">
        <v>0</v>
      </c>
      <c r="AR76" s="505"/>
      <c r="AS76" s="505">
        <v>0</v>
      </c>
      <c r="AT76" s="505"/>
      <c r="AU76" s="505">
        <v>0</v>
      </c>
      <c r="AV76" s="505"/>
      <c r="AW76" s="412">
        <v>216</v>
      </c>
      <c r="AX76" s="413"/>
      <c r="AY76" s="206"/>
      <c r="AZ76" s="205" t="s">
        <v>432</v>
      </c>
      <c r="BA76" s="205"/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2:62" s="27" customFormat="1" ht="12" customHeight="1">
      <c r="B77" s="102"/>
      <c r="C77" s="496" t="s">
        <v>435</v>
      </c>
      <c r="D77" s="425"/>
      <c r="E77" s="425"/>
      <c r="F77" s="494" t="s">
        <v>436</v>
      </c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95"/>
      <c r="AD77" s="551">
        <v>6</v>
      </c>
      <c r="AE77" s="552"/>
      <c r="AF77" s="410"/>
      <c r="AG77" s="416"/>
      <c r="AH77" s="493"/>
      <c r="AI77" s="416"/>
      <c r="AJ77" s="103"/>
      <c r="AK77" s="415">
        <f t="shared" si="4"/>
        <v>216</v>
      </c>
      <c r="AL77" s="416"/>
      <c r="AM77" s="414">
        <f t="shared" si="5"/>
        <v>0</v>
      </c>
      <c r="AN77" s="414"/>
      <c r="AO77" s="414">
        <v>0</v>
      </c>
      <c r="AP77" s="414"/>
      <c r="AQ77" s="414">
        <v>0</v>
      </c>
      <c r="AR77" s="414"/>
      <c r="AS77" s="414">
        <v>0</v>
      </c>
      <c r="AT77" s="414"/>
      <c r="AU77" s="414">
        <v>0</v>
      </c>
      <c r="AV77" s="414"/>
      <c r="AW77" s="410">
        <v>216</v>
      </c>
      <c r="AX77" s="411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1:62" s="24" customFormat="1" ht="12.75">
      <c r="A78" s="249"/>
      <c r="B78" s="110">
        <v>20</v>
      </c>
      <c r="C78" s="424" t="s">
        <v>435</v>
      </c>
      <c r="D78" s="425"/>
      <c r="E78" s="425"/>
      <c r="F78" s="507" t="s">
        <v>481</v>
      </c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95"/>
      <c r="AD78" s="549">
        <v>6</v>
      </c>
      <c r="AE78" s="550"/>
      <c r="AF78" s="426">
        <v>3</v>
      </c>
      <c r="AG78" s="427"/>
      <c r="AH78" s="506"/>
      <c r="AI78" s="427"/>
      <c r="AJ78" s="86"/>
      <c r="AK78" s="503">
        <f t="shared" si="4"/>
        <v>216</v>
      </c>
      <c r="AL78" s="529"/>
      <c r="AM78" s="505">
        <f t="shared" si="5"/>
        <v>0</v>
      </c>
      <c r="AN78" s="505"/>
      <c r="AO78" s="505">
        <v>0</v>
      </c>
      <c r="AP78" s="505"/>
      <c r="AQ78" s="505">
        <v>0</v>
      </c>
      <c r="AR78" s="505"/>
      <c r="AS78" s="505">
        <v>0</v>
      </c>
      <c r="AT78" s="505"/>
      <c r="AU78" s="505">
        <v>0</v>
      </c>
      <c r="AV78" s="505"/>
      <c r="AW78" s="412">
        <v>216</v>
      </c>
      <c r="AX78" s="413"/>
      <c r="AY78" s="206"/>
      <c r="AZ78" s="205"/>
      <c r="BA78" s="205" t="s">
        <v>432</v>
      </c>
      <c r="BB78" s="205"/>
      <c r="BC78" s="205"/>
      <c r="BD78" s="205"/>
      <c r="BE78" s="205"/>
      <c r="BF78" s="205"/>
      <c r="BG78" s="205"/>
      <c r="BH78" s="205"/>
      <c r="BI78" s="205"/>
      <c r="BJ78" s="207"/>
    </row>
    <row r="79" spans="2:62" s="27" customFormat="1" ht="12" customHeight="1">
      <c r="B79" s="102"/>
      <c r="C79" s="496" t="s">
        <v>437</v>
      </c>
      <c r="D79" s="425"/>
      <c r="E79" s="425"/>
      <c r="F79" s="494" t="s">
        <v>438</v>
      </c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95"/>
      <c r="AD79" s="551">
        <v>9</v>
      </c>
      <c r="AE79" s="552"/>
      <c r="AF79" s="410"/>
      <c r="AG79" s="416"/>
      <c r="AH79" s="493"/>
      <c r="AI79" s="416"/>
      <c r="AJ79" s="103"/>
      <c r="AK79" s="415">
        <f t="shared" si="4"/>
        <v>324</v>
      </c>
      <c r="AL79" s="416"/>
      <c r="AM79" s="414">
        <f t="shared" si="5"/>
        <v>0</v>
      </c>
      <c r="AN79" s="414"/>
      <c r="AO79" s="414">
        <v>0</v>
      </c>
      <c r="AP79" s="414"/>
      <c r="AQ79" s="414">
        <v>0</v>
      </c>
      <c r="AR79" s="414"/>
      <c r="AS79" s="414">
        <v>0</v>
      </c>
      <c r="AT79" s="414"/>
      <c r="AU79" s="414">
        <v>0</v>
      </c>
      <c r="AV79" s="414"/>
      <c r="AW79" s="410">
        <v>324</v>
      </c>
      <c r="AX79" s="411"/>
      <c r="AY79" s="104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6"/>
    </row>
    <row r="80" spans="2:62" s="27" customFormat="1" ht="12" customHeight="1">
      <c r="B80" s="102"/>
      <c r="C80" s="496" t="s">
        <v>439</v>
      </c>
      <c r="D80" s="425"/>
      <c r="E80" s="425"/>
      <c r="F80" s="494" t="s">
        <v>440</v>
      </c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95"/>
      <c r="AD80" s="551">
        <v>3</v>
      </c>
      <c r="AE80" s="552"/>
      <c r="AF80" s="410"/>
      <c r="AG80" s="416"/>
      <c r="AH80" s="493"/>
      <c r="AI80" s="416"/>
      <c r="AJ80" s="103"/>
      <c r="AK80" s="415">
        <f t="shared" si="4"/>
        <v>108</v>
      </c>
      <c r="AL80" s="416"/>
      <c r="AM80" s="414">
        <f t="shared" si="5"/>
        <v>0</v>
      </c>
      <c r="AN80" s="414"/>
      <c r="AO80" s="414">
        <v>0</v>
      </c>
      <c r="AP80" s="414"/>
      <c r="AQ80" s="414">
        <v>0</v>
      </c>
      <c r="AR80" s="414"/>
      <c r="AS80" s="414">
        <v>0</v>
      </c>
      <c r="AT80" s="414"/>
      <c r="AU80" s="414">
        <v>0</v>
      </c>
      <c r="AV80" s="414"/>
      <c r="AW80" s="410">
        <v>108</v>
      </c>
      <c r="AX80" s="411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1:62" s="24" customFormat="1" ht="12.75">
      <c r="A81" s="249"/>
      <c r="B81" s="110">
        <v>21</v>
      </c>
      <c r="C81" s="424" t="s">
        <v>439</v>
      </c>
      <c r="D81" s="425"/>
      <c r="E81" s="425"/>
      <c r="F81" s="507" t="s">
        <v>441</v>
      </c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95"/>
      <c r="AD81" s="549">
        <v>3</v>
      </c>
      <c r="AE81" s="550"/>
      <c r="AF81" s="426">
        <v>4</v>
      </c>
      <c r="AG81" s="427"/>
      <c r="AH81" s="506"/>
      <c r="AI81" s="427"/>
      <c r="AJ81" s="86"/>
      <c r="AK81" s="503">
        <f t="shared" si="4"/>
        <v>108</v>
      </c>
      <c r="AL81" s="529"/>
      <c r="AM81" s="505">
        <f t="shared" si="5"/>
        <v>0</v>
      </c>
      <c r="AN81" s="505"/>
      <c r="AO81" s="505">
        <v>0</v>
      </c>
      <c r="AP81" s="505"/>
      <c r="AQ81" s="505">
        <v>0</v>
      </c>
      <c r="AR81" s="505"/>
      <c r="AS81" s="505">
        <v>0</v>
      </c>
      <c r="AT81" s="505"/>
      <c r="AU81" s="505">
        <v>0</v>
      </c>
      <c r="AV81" s="505"/>
      <c r="AW81" s="412">
        <v>108</v>
      </c>
      <c r="AX81" s="413"/>
      <c r="AY81" s="206"/>
      <c r="AZ81" s="205"/>
      <c r="BA81" s="205"/>
      <c r="BB81" s="205" t="s">
        <v>432</v>
      </c>
      <c r="BC81" s="205"/>
      <c r="BD81" s="205"/>
      <c r="BE81" s="205"/>
      <c r="BF81" s="205"/>
      <c r="BG81" s="205"/>
      <c r="BH81" s="205"/>
      <c r="BI81" s="205"/>
      <c r="BJ81" s="207"/>
    </row>
    <row r="82" spans="2:62" s="27" customFormat="1" ht="12" customHeight="1">
      <c r="B82" s="102"/>
      <c r="C82" s="496" t="s">
        <v>442</v>
      </c>
      <c r="D82" s="425"/>
      <c r="E82" s="425"/>
      <c r="F82" s="494" t="s">
        <v>443</v>
      </c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95"/>
      <c r="AD82" s="551">
        <v>6</v>
      </c>
      <c r="AE82" s="552"/>
      <c r="AF82" s="410"/>
      <c r="AG82" s="416"/>
      <c r="AH82" s="493"/>
      <c r="AI82" s="416"/>
      <c r="AJ82" s="103"/>
      <c r="AK82" s="415">
        <f t="shared" si="4"/>
        <v>216</v>
      </c>
      <c r="AL82" s="416"/>
      <c r="AM82" s="414">
        <f t="shared" si="5"/>
        <v>0</v>
      </c>
      <c r="AN82" s="414"/>
      <c r="AO82" s="414">
        <v>0</v>
      </c>
      <c r="AP82" s="414"/>
      <c r="AQ82" s="414">
        <v>0</v>
      </c>
      <c r="AR82" s="414"/>
      <c r="AS82" s="414">
        <v>0</v>
      </c>
      <c r="AT82" s="414"/>
      <c r="AU82" s="414">
        <v>0</v>
      </c>
      <c r="AV82" s="414"/>
      <c r="AW82" s="410">
        <v>216</v>
      </c>
      <c r="AX82" s="411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</row>
    <row r="83" spans="1:62" s="24" customFormat="1" ht="13.5" thickBot="1">
      <c r="A83" s="249"/>
      <c r="B83" s="110">
        <v>22</v>
      </c>
      <c r="C83" s="424" t="s">
        <v>442</v>
      </c>
      <c r="D83" s="425"/>
      <c r="E83" s="425"/>
      <c r="F83" s="507" t="s">
        <v>444</v>
      </c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95"/>
      <c r="AD83" s="549">
        <v>6</v>
      </c>
      <c r="AE83" s="550"/>
      <c r="AF83" s="426">
        <v>4</v>
      </c>
      <c r="AG83" s="427"/>
      <c r="AH83" s="506"/>
      <c r="AI83" s="427"/>
      <c r="AJ83" s="86"/>
      <c r="AK83" s="503">
        <f t="shared" si="4"/>
        <v>216</v>
      </c>
      <c r="AL83" s="529"/>
      <c r="AM83" s="505">
        <f t="shared" si="5"/>
        <v>0</v>
      </c>
      <c r="AN83" s="505"/>
      <c r="AO83" s="505">
        <v>0</v>
      </c>
      <c r="AP83" s="505"/>
      <c r="AQ83" s="505">
        <v>0</v>
      </c>
      <c r="AR83" s="505"/>
      <c r="AS83" s="505">
        <v>0</v>
      </c>
      <c r="AT83" s="505"/>
      <c r="AU83" s="505">
        <v>0</v>
      </c>
      <c r="AV83" s="505"/>
      <c r="AW83" s="412">
        <v>216</v>
      </c>
      <c r="AX83" s="413"/>
      <c r="AY83" s="206"/>
      <c r="AZ83" s="205"/>
      <c r="BA83" s="205"/>
      <c r="BB83" s="205" t="s">
        <v>432</v>
      </c>
      <c r="BC83" s="205"/>
      <c r="BD83" s="205"/>
      <c r="BE83" s="205"/>
      <c r="BF83" s="205"/>
      <c r="BG83" s="205"/>
      <c r="BH83" s="205"/>
      <c r="BI83" s="205"/>
      <c r="BJ83" s="207"/>
    </row>
    <row r="84" spans="2:62" s="24" customFormat="1" ht="13.5" thickBot="1">
      <c r="B84" s="111"/>
      <c r="C84" s="244"/>
      <c r="D84" s="327"/>
      <c r="E84" s="327"/>
      <c r="F84" s="330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113"/>
      <c r="AD84" s="244"/>
      <c r="AE84" s="151"/>
      <c r="AF84" s="113"/>
      <c r="AG84" s="114"/>
      <c r="AH84" s="113"/>
      <c r="AI84" s="70"/>
      <c r="AJ84" s="115"/>
      <c r="AK84" s="420">
        <f t="shared" si="4"/>
        <v>0</v>
      </c>
      <c r="AL84" s="397"/>
      <c r="AM84" s="396">
        <f t="shared" si="5"/>
        <v>0</v>
      </c>
      <c r="AN84" s="397"/>
      <c r="AO84" s="400"/>
      <c r="AP84" s="419"/>
      <c r="AQ84" s="400"/>
      <c r="AR84" s="419"/>
      <c r="AS84" s="400"/>
      <c r="AT84" s="419"/>
      <c r="AU84" s="400"/>
      <c r="AV84" s="419"/>
      <c r="AW84" s="400"/>
      <c r="AX84" s="401"/>
      <c r="AY84" s="208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10"/>
    </row>
    <row r="85" spans="2:62" s="25" customFormat="1" ht="6.75" customHeight="1" thickBot="1">
      <c r="B85" s="87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57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57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57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20"/>
    </row>
    <row r="86" spans="2:62" s="24" customFormat="1" ht="12.75">
      <c r="B86" s="122"/>
      <c r="C86" s="429" t="s">
        <v>100</v>
      </c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124" t="s">
        <v>101</v>
      </c>
      <c r="S86" s="123"/>
      <c r="T86" s="123"/>
      <c r="U86" s="123"/>
      <c r="V86" s="123"/>
      <c r="W86" s="123"/>
      <c r="X86" s="123"/>
      <c r="Y86" s="123"/>
      <c r="Z86" s="123"/>
      <c r="AA86" s="125"/>
      <c r="AB86" s="126"/>
      <c r="AC86" s="126"/>
      <c r="AD86" s="126"/>
      <c r="AE86" s="126"/>
      <c r="AF86" s="126"/>
      <c r="AG86" s="126"/>
      <c r="AH86" s="126"/>
      <c r="AI86" s="126"/>
      <c r="AJ86" s="127"/>
      <c r="AK86" s="398">
        <f>SUM(AM86,AW86)</f>
        <v>3708</v>
      </c>
      <c r="AL86" s="399"/>
      <c r="AM86" s="417">
        <f>SUM(AO86:AV86)</f>
        <v>746</v>
      </c>
      <c r="AN86" s="418"/>
      <c r="AO86" s="417">
        <v>282</v>
      </c>
      <c r="AP86" s="418"/>
      <c r="AQ86" s="417">
        <v>0</v>
      </c>
      <c r="AR86" s="418"/>
      <c r="AS86" s="417">
        <v>139</v>
      </c>
      <c r="AT86" s="418"/>
      <c r="AU86" s="417">
        <v>325</v>
      </c>
      <c r="AV86" s="418"/>
      <c r="AW86" s="417">
        <v>2962</v>
      </c>
      <c r="AX86" s="428"/>
      <c r="AY86" s="365" t="s">
        <v>503</v>
      </c>
      <c r="AZ86" s="366" t="s">
        <v>445</v>
      </c>
      <c r="BA86" s="199" t="s">
        <v>445</v>
      </c>
      <c r="BB86" s="199" t="s">
        <v>432</v>
      </c>
      <c r="BC86" s="199" t="s">
        <v>432</v>
      </c>
      <c r="BD86" s="199" t="s">
        <v>432</v>
      </c>
      <c r="BE86" s="199" t="s">
        <v>432</v>
      </c>
      <c r="BF86" s="199" t="s">
        <v>432</v>
      </c>
      <c r="BG86" s="199" t="s">
        <v>432</v>
      </c>
      <c r="BH86" s="199" t="s">
        <v>432</v>
      </c>
      <c r="BI86" s="200" t="s">
        <v>432</v>
      </c>
      <c r="BJ86" s="201" t="s">
        <v>432</v>
      </c>
    </row>
    <row r="87" spans="2:62" ht="12.75">
      <c r="B87" s="134"/>
      <c r="C87" s="431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432"/>
      <c r="O87" s="432"/>
      <c r="P87" s="432"/>
      <c r="Q87" s="432"/>
      <c r="R87" s="70" t="s">
        <v>114</v>
      </c>
      <c r="S87" s="28"/>
      <c r="T87" s="28"/>
      <c r="U87" s="28"/>
      <c r="V87" s="28"/>
      <c r="W87" s="28"/>
      <c r="X87" s="28"/>
      <c r="Y87" s="28"/>
      <c r="Z87" s="28"/>
      <c r="AA87" s="25"/>
      <c r="AB87" s="28"/>
      <c r="AC87" s="28"/>
      <c r="AD87" s="28"/>
      <c r="AE87" s="28"/>
      <c r="AF87" s="28"/>
      <c r="AG87" s="28"/>
      <c r="AH87" s="28"/>
      <c r="AI87" s="28"/>
      <c r="AJ87" s="28"/>
      <c r="AK87" s="547">
        <f>SUM(AM87,AW87)</f>
        <v>3708</v>
      </c>
      <c r="AL87" s="548"/>
      <c r="AM87" s="539">
        <f>SUM(AO87:AV87)</f>
        <v>746</v>
      </c>
      <c r="AN87" s="540"/>
      <c r="AO87" s="539">
        <v>282</v>
      </c>
      <c r="AP87" s="540"/>
      <c r="AQ87" s="539">
        <v>0</v>
      </c>
      <c r="AR87" s="540"/>
      <c r="AS87" s="539">
        <v>139</v>
      </c>
      <c r="AT87" s="540"/>
      <c r="AU87" s="539">
        <v>325</v>
      </c>
      <c r="AV87" s="540"/>
      <c r="AW87" s="539">
        <v>2962</v>
      </c>
      <c r="AX87" s="541"/>
      <c r="AY87" s="367" t="s">
        <v>503</v>
      </c>
      <c r="AZ87" s="368" t="s">
        <v>445</v>
      </c>
      <c r="BA87" s="310" t="s">
        <v>445</v>
      </c>
      <c r="BB87" s="310" t="s">
        <v>432</v>
      </c>
      <c r="BC87" s="310" t="s">
        <v>432</v>
      </c>
      <c r="BD87" s="310" t="s">
        <v>432</v>
      </c>
      <c r="BE87" s="310" t="s">
        <v>432</v>
      </c>
      <c r="BF87" s="310" t="s">
        <v>432</v>
      </c>
      <c r="BG87" s="310" t="s">
        <v>432</v>
      </c>
      <c r="BH87" s="310" t="s">
        <v>432</v>
      </c>
      <c r="BI87" s="310" t="s">
        <v>432</v>
      </c>
      <c r="BJ87" s="311" t="s">
        <v>432</v>
      </c>
    </row>
    <row r="88" spans="2:62" ht="12.75">
      <c r="B88" s="134"/>
      <c r="C88" s="431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542" t="s">
        <v>259</v>
      </c>
      <c r="S88" s="542"/>
      <c r="T88" s="542"/>
      <c r="U88" s="542"/>
      <c r="V88" s="542"/>
      <c r="W88" s="542"/>
      <c r="X88" s="542"/>
      <c r="Y88" s="542"/>
      <c r="Z88" s="542"/>
      <c r="AA88" s="542"/>
      <c r="AB88" s="542"/>
      <c r="AC88" s="542"/>
      <c r="AD88" s="28"/>
      <c r="AE88" s="28"/>
      <c r="AF88" s="28"/>
      <c r="AG88" s="28"/>
      <c r="AH88" s="28"/>
      <c r="AI88" s="28"/>
      <c r="AJ88" s="28"/>
      <c r="AK88" s="306"/>
      <c r="AL88" s="307"/>
      <c r="AM88" s="312"/>
      <c r="AN88" s="308"/>
      <c r="AO88" s="312"/>
      <c r="AP88" s="308"/>
      <c r="AQ88" s="312"/>
      <c r="AR88" s="308"/>
      <c r="AS88" s="312"/>
      <c r="AT88" s="308"/>
      <c r="AU88" s="312"/>
      <c r="AV88" s="308"/>
      <c r="AW88" s="312"/>
      <c r="AX88" s="312"/>
      <c r="AY88" s="309" t="s">
        <v>446</v>
      </c>
      <c r="AZ88" s="310" t="s">
        <v>447</v>
      </c>
      <c r="BA88" s="310" t="s">
        <v>448</v>
      </c>
      <c r="BB88" s="310" t="s">
        <v>449</v>
      </c>
      <c r="BC88" s="310"/>
      <c r="BD88" s="310"/>
      <c r="BE88" s="310"/>
      <c r="BF88" s="310"/>
      <c r="BG88" s="310"/>
      <c r="BH88" s="310"/>
      <c r="BI88" s="310"/>
      <c r="BJ88" s="311"/>
    </row>
    <row r="89" spans="2:62" ht="13.5" thickBot="1">
      <c r="B89" s="134"/>
      <c r="C89" s="431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70" t="s">
        <v>258</v>
      </c>
      <c r="S89" s="28"/>
      <c r="T89" s="28"/>
      <c r="U89" s="28"/>
      <c r="V89" s="28"/>
      <c r="W89" s="28"/>
      <c r="X89" s="28"/>
      <c r="Y89" s="28"/>
      <c r="Z89" s="28"/>
      <c r="AA89" s="25"/>
      <c r="AB89" s="28"/>
      <c r="AC89" s="28"/>
      <c r="AD89" s="28"/>
      <c r="AE89" s="28"/>
      <c r="AF89" s="28"/>
      <c r="AG89" s="28"/>
      <c r="AH89" s="28"/>
      <c r="AI89" s="28"/>
      <c r="AJ89" s="28"/>
      <c r="AK89" s="313"/>
      <c r="AL89" s="314"/>
      <c r="AM89" s="315"/>
      <c r="AN89" s="319"/>
      <c r="AO89" s="315"/>
      <c r="AP89" s="319"/>
      <c r="AQ89" s="315"/>
      <c r="AR89" s="319"/>
      <c r="AS89" s="315"/>
      <c r="AT89" s="319"/>
      <c r="AU89" s="315"/>
      <c r="AV89" s="319"/>
      <c r="AW89" s="315"/>
      <c r="AX89" s="315"/>
      <c r="AY89" s="316" t="s">
        <v>450</v>
      </c>
      <c r="AZ89" s="317" t="s">
        <v>451</v>
      </c>
      <c r="BA89" s="317" t="s">
        <v>452</v>
      </c>
      <c r="BB89" s="317" t="s">
        <v>451</v>
      </c>
      <c r="BC89" s="317"/>
      <c r="BD89" s="317"/>
      <c r="BE89" s="317"/>
      <c r="BF89" s="317"/>
      <c r="BG89" s="317"/>
      <c r="BH89" s="317"/>
      <c r="BI89" s="317"/>
      <c r="BJ89" s="318"/>
    </row>
    <row r="90" spans="2:62" ht="12.75">
      <c r="B90" s="134"/>
      <c r="C90" s="433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432"/>
      <c r="O90" s="432"/>
      <c r="P90" s="432"/>
      <c r="Q90" s="432"/>
      <c r="R90" s="70" t="s">
        <v>102</v>
      </c>
      <c r="S90" s="28"/>
      <c r="T90" s="28"/>
      <c r="U90" s="28"/>
      <c r="V90" s="28"/>
      <c r="W90" s="28"/>
      <c r="X90" s="28"/>
      <c r="Y90" s="28"/>
      <c r="Z90" s="28"/>
      <c r="AB90" s="135"/>
      <c r="AC90" s="135"/>
      <c r="AD90" s="135"/>
      <c r="AE90" s="135"/>
      <c r="AF90" s="135"/>
      <c r="AG90" s="135"/>
      <c r="AH90" s="135"/>
      <c r="AI90" s="135"/>
      <c r="AJ90" s="135"/>
      <c r="AK90" s="543">
        <f>SUM(AY90:BJ90)</f>
        <v>0</v>
      </c>
      <c r="AL90" s="544"/>
      <c r="AM90" s="245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196">
        <v>0</v>
      </c>
      <c r="AZ90" s="197">
        <v>0</v>
      </c>
      <c r="BA90" s="197">
        <v>0</v>
      </c>
      <c r="BB90" s="197">
        <v>0</v>
      </c>
      <c r="BC90" s="197"/>
      <c r="BD90" s="197"/>
      <c r="BE90" s="197"/>
      <c r="BF90" s="197"/>
      <c r="BG90" s="197"/>
      <c r="BH90" s="197"/>
      <c r="BI90" s="197"/>
      <c r="BJ90" s="184"/>
    </row>
    <row r="91" spans="1:62" ht="12.75">
      <c r="A91" s="248" t="str">
        <f>AW91</f>
        <v>103,0</v>
      </c>
      <c r="B91" s="134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136" t="s">
        <v>104</v>
      </c>
      <c r="S91" s="28"/>
      <c r="T91" s="28"/>
      <c r="U91" s="28"/>
      <c r="V91" s="70"/>
      <c r="W91" s="28"/>
      <c r="X91" s="28"/>
      <c r="Y91" s="28"/>
      <c r="Z91" s="28"/>
      <c r="AB91" s="137"/>
      <c r="AC91" s="137"/>
      <c r="AD91" s="137"/>
      <c r="AE91" s="137"/>
      <c r="AF91" s="137"/>
      <c r="AG91" s="137"/>
      <c r="AH91" s="137"/>
      <c r="AI91" s="137"/>
      <c r="AJ91" s="137"/>
      <c r="AK91" s="516">
        <f>SUM(AY91:BJ91)</f>
        <v>16</v>
      </c>
      <c r="AL91" s="517"/>
      <c r="AM91" s="246" t="s">
        <v>156</v>
      </c>
      <c r="AN91" s="70"/>
      <c r="AO91" s="70"/>
      <c r="AP91" s="70"/>
      <c r="AQ91" s="70"/>
      <c r="AR91" s="70"/>
      <c r="AS91" s="70"/>
      <c r="AT91" s="70"/>
      <c r="AU91" s="70"/>
      <c r="AV91" s="247"/>
      <c r="AW91" s="545" t="s">
        <v>453</v>
      </c>
      <c r="AX91" s="546"/>
      <c r="AY91" s="165">
        <v>3</v>
      </c>
      <c r="AZ91" s="163">
        <v>5</v>
      </c>
      <c r="BA91" s="163">
        <v>5</v>
      </c>
      <c r="BB91" s="163">
        <v>3</v>
      </c>
      <c r="BC91" s="163"/>
      <c r="BD91" s="163"/>
      <c r="BE91" s="163"/>
      <c r="BF91" s="163"/>
      <c r="BG91" s="163"/>
      <c r="BH91" s="163"/>
      <c r="BI91" s="163"/>
      <c r="BJ91" s="178"/>
    </row>
    <row r="92" spans="2:62" ht="13.5" thickBot="1">
      <c r="B92" s="320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321" t="s">
        <v>105</v>
      </c>
      <c r="S92" s="66"/>
      <c r="T92" s="66"/>
      <c r="U92" s="66"/>
      <c r="V92" s="322"/>
      <c r="W92" s="66"/>
      <c r="X92" s="66"/>
      <c r="Y92" s="66"/>
      <c r="Z92" s="66"/>
      <c r="AA92" s="64"/>
      <c r="AB92" s="323"/>
      <c r="AC92" s="323"/>
      <c r="AD92" s="323"/>
      <c r="AE92" s="323"/>
      <c r="AF92" s="323"/>
      <c r="AG92" s="323"/>
      <c r="AH92" s="323"/>
      <c r="AI92" s="323"/>
      <c r="AJ92" s="323"/>
      <c r="AK92" s="537">
        <f>SUM(AY92:BJ92)</f>
        <v>10</v>
      </c>
      <c r="AL92" s="538"/>
      <c r="AM92" s="324"/>
      <c r="AN92" s="322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185">
        <v>5</v>
      </c>
      <c r="AZ92" s="186">
        <v>2</v>
      </c>
      <c r="BA92" s="186">
        <v>3</v>
      </c>
      <c r="BB92" s="186">
        <v>0</v>
      </c>
      <c r="BC92" s="186"/>
      <c r="BD92" s="186"/>
      <c r="BE92" s="186"/>
      <c r="BF92" s="186"/>
      <c r="BG92" s="186"/>
      <c r="BH92" s="186"/>
      <c r="BI92" s="186"/>
      <c r="BJ92" s="187"/>
    </row>
    <row r="93" spans="2:62" ht="6.75" customHeight="1">
      <c r="B93" s="91"/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2"/>
      <c r="AE93" s="97"/>
      <c r="AF93" s="93"/>
      <c r="AG93" s="95"/>
      <c r="AH93" s="93"/>
      <c r="AI93" s="93"/>
      <c r="AJ93" s="96"/>
      <c r="AK93" s="92"/>
      <c r="AL93" s="95"/>
      <c r="AM93" s="98"/>
      <c r="AN93" s="98"/>
      <c r="AO93" s="94"/>
      <c r="AP93" s="95"/>
      <c r="AQ93" s="94"/>
      <c r="AR93" s="93"/>
      <c r="AS93" s="94"/>
      <c r="AT93" s="93"/>
      <c r="AU93" s="94"/>
      <c r="AV93" s="95"/>
      <c r="AW93" s="93"/>
      <c r="AX93" s="93"/>
      <c r="AY93" s="99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1"/>
    </row>
    <row r="94" spans="2:62" s="27" customFormat="1" ht="12" customHeight="1" hidden="1">
      <c r="B94" s="102"/>
      <c r="C94" s="496"/>
      <c r="D94" s="425"/>
      <c r="E94" s="425"/>
      <c r="F94" s="494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95"/>
      <c r="AD94" s="551"/>
      <c r="AE94" s="552"/>
      <c r="AF94" s="410"/>
      <c r="AG94" s="416"/>
      <c r="AH94" s="493"/>
      <c r="AI94" s="416"/>
      <c r="AJ94" s="103"/>
      <c r="AK94" s="415">
        <f aca="true" t="shared" si="6" ref="AK94:AK103">SUM(AM94,AW94)</f>
        <v>0</v>
      </c>
      <c r="AL94" s="416"/>
      <c r="AM94" s="414">
        <f aca="true" t="shared" si="7" ref="AM94:AM103">SUM(AO94:AV94)</f>
        <v>0</v>
      </c>
      <c r="AN94" s="414"/>
      <c r="AO94" s="414"/>
      <c r="AP94" s="414"/>
      <c r="AQ94" s="414"/>
      <c r="AR94" s="414"/>
      <c r="AS94" s="414"/>
      <c r="AT94" s="414"/>
      <c r="AU94" s="414"/>
      <c r="AV94" s="414"/>
      <c r="AW94" s="410"/>
      <c r="AX94" s="411"/>
      <c r="AY94" s="104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6"/>
    </row>
    <row r="95" spans="1:62" s="24" customFormat="1" ht="12.75" hidden="1">
      <c r="A95" s="249"/>
      <c r="B95" s="110"/>
      <c r="C95" s="424"/>
      <c r="D95" s="425"/>
      <c r="E95" s="425"/>
      <c r="F95" s="507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95"/>
      <c r="AD95" s="549"/>
      <c r="AE95" s="550"/>
      <c r="AF95" s="426"/>
      <c r="AG95" s="427"/>
      <c r="AH95" s="506"/>
      <c r="AI95" s="427"/>
      <c r="AJ95" s="86"/>
      <c r="AK95" s="503">
        <f t="shared" si="6"/>
        <v>0</v>
      </c>
      <c r="AL95" s="529"/>
      <c r="AM95" s="505">
        <f t="shared" si="7"/>
        <v>0</v>
      </c>
      <c r="AN95" s="505"/>
      <c r="AO95" s="505"/>
      <c r="AP95" s="505"/>
      <c r="AQ95" s="505"/>
      <c r="AR95" s="505"/>
      <c r="AS95" s="505"/>
      <c r="AT95" s="505"/>
      <c r="AU95" s="505"/>
      <c r="AV95" s="505"/>
      <c r="AW95" s="412"/>
      <c r="AX95" s="413"/>
      <c r="AY95" s="206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7"/>
    </row>
    <row r="96" spans="2:62" s="27" customFormat="1" ht="12" customHeight="1">
      <c r="B96" s="102"/>
      <c r="C96" s="496" t="s">
        <v>421</v>
      </c>
      <c r="D96" s="425"/>
      <c r="E96" s="425"/>
      <c r="F96" s="494" t="s">
        <v>422</v>
      </c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95"/>
      <c r="AD96" s="551">
        <v>17</v>
      </c>
      <c r="AE96" s="552"/>
      <c r="AF96" s="410"/>
      <c r="AG96" s="416"/>
      <c r="AH96" s="493"/>
      <c r="AI96" s="416"/>
      <c r="AJ96" s="103"/>
      <c r="AK96" s="415">
        <f t="shared" si="6"/>
        <v>612</v>
      </c>
      <c r="AL96" s="416"/>
      <c r="AM96" s="414">
        <f t="shared" si="7"/>
        <v>319</v>
      </c>
      <c r="AN96" s="414"/>
      <c r="AO96" s="414">
        <v>73</v>
      </c>
      <c r="AP96" s="414"/>
      <c r="AQ96" s="414">
        <v>0</v>
      </c>
      <c r="AR96" s="414"/>
      <c r="AS96" s="414">
        <v>57</v>
      </c>
      <c r="AT96" s="414"/>
      <c r="AU96" s="414">
        <v>189</v>
      </c>
      <c r="AV96" s="414"/>
      <c r="AW96" s="410">
        <v>293</v>
      </c>
      <c r="AX96" s="411"/>
      <c r="AY96" s="104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6"/>
    </row>
    <row r="97" spans="2:62" s="27" customFormat="1" ht="12" customHeight="1">
      <c r="B97" s="102"/>
      <c r="C97" s="496" t="s">
        <v>423</v>
      </c>
      <c r="D97" s="425"/>
      <c r="E97" s="425"/>
      <c r="F97" s="494" t="s">
        <v>424</v>
      </c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95"/>
      <c r="AD97" s="551">
        <v>17</v>
      </c>
      <c r="AE97" s="552"/>
      <c r="AF97" s="410"/>
      <c r="AG97" s="416"/>
      <c r="AH97" s="493"/>
      <c r="AI97" s="416"/>
      <c r="AJ97" s="103"/>
      <c r="AK97" s="415">
        <f t="shared" si="6"/>
        <v>612</v>
      </c>
      <c r="AL97" s="416"/>
      <c r="AM97" s="414">
        <f t="shared" si="7"/>
        <v>319</v>
      </c>
      <c r="AN97" s="414"/>
      <c r="AO97" s="414">
        <v>73</v>
      </c>
      <c r="AP97" s="414"/>
      <c r="AQ97" s="414">
        <v>0</v>
      </c>
      <c r="AR97" s="414"/>
      <c r="AS97" s="414">
        <v>57</v>
      </c>
      <c r="AT97" s="414"/>
      <c r="AU97" s="414">
        <v>189</v>
      </c>
      <c r="AV97" s="414"/>
      <c r="AW97" s="410">
        <v>293</v>
      </c>
      <c r="AX97" s="411"/>
      <c r="AY97" s="104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6"/>
    </row>
    <row r="98" spans="1:62" s="24" customFormat="1" ht="12.75">
      <c r="A98" s="249"/>
      <c r="B98" s="110">
        <v>1</v>
      </c>
      <c r="C98" s="424" t="s">
        <v>423</v>
      </c>
      <c r="D98" s="425"/>
      <c r="E98" s="425"/>
      <c r="F98" s="507" t="s">
        <v>489</v>
      </c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95"/>
      <c r="AD98" s="549">
        <v>5</v>
      </c>
      <c r="AE98" s="550"/>
      <c r="AF98" s="426">
        <v>3</v>
      </c>
      <c r="AG98" s="427"/>
      <c r="AH98" s="506" t="s">
        <v>454</v>
      </c>
      <c r="AI98" s="427"/>
      <c r="AJ98" s="86"/>
      <c r="AK98" s="503">
        <f t="shared" si="6"/>
        <v>180</v>
      </c>
      <c r="AL98" s="529"/>
      <c r="AM98" s="505">
        <f t="shared" si="7"/>
        <v>100</v>
      </c>
      <c r="AN98" s="505"/>
      <c r="AO98" s="505">
        <v>0</v>
      </c>
      <c r="AP98" s="505"/>
      <c r="AQ98" s="505">
        <v>0</v>
      </c>
      <c r="AR98" s="505"/>
      <c r="AS98" s="505">
        <v>57</v>
      </c>
      <c r="AT98" s="505"/>
      <c r="AU98" s="505">
        <v>43</v>
      </c>
      <c r="AV98" s="505"/>
      <c r="AW98" s="412">
        <v>80</v>
      </c>
      <c r="AX98" s="413"/>
      <c r="AY98" s="206"/>
      <c r="AZ98" s="205" t="s">
        <v>404</v>
      </c>
      <c r="BA98" s="205" t="s">
        <v>405</v>
      </c>
      <c r="BB98" s="205"/>
      <c r="BC98" s="205"/>
      <c r="BD98" s="205"/>
      <c r="BE98" s="205"/>
      <c r="BF98" s="205"/>
      <c r="BG98" s="205"/>
      <c r="BH98" s="205"/>
      <c r="BI98" s="205"/>
      <c r="BJ98" s="207"/>
    </row>
    <row r="99" spans="1:62" s="24" customFormat="1" ht="12.75">
      <c r="A99" s="249"/>
      <c r="B99" s="110">
        <v>2</v>
      </c>
      <c r="C99" s="424" t="s">
        <v>423</v>
      </c>
      <c r="D99" s="425"/>
      <c r="E99" s="425"/>
      <c r="F99" s="507" t="s">
        <v>455</v>
      </c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95"/>
      <c r="AD99" s="549">
        <v>3</v>
      </c>
      <c r="AE99" s="550"/>
      <c r="AF99" s="426"/>
      <c r="AG99" s="427"/>
      <c r="AH99" s="506">
        <v>1</v>
      </c>
      <c r="AI99" s="427"/>
      <c r="AJ99" s="86"/>
      <c r="AK99" s="503">
        <f t="shared" si="6"/>
        <v>108</v>
      </c>
      <c r="AL99" s="529"/>
      <c r="AM99" s="505">
        <f t="shared" si="7"/>
        <v>54</v>
      </c>
      <c r="AN99" s="505"/>
      <c r="AO99" s="505">
        <v>18</v>
      </c>
      <c r="AP99" s="505"/>
      <c r="AQ99" s="505">
        <v>0</v>
      </c>
      <c r="AR99" s="505"/>
      <c r="AS99" s="505">
        <v>0</v>
      </c>
      <c r="AT99" s="505"/>
      <c r="AU99" s="505">
        <v>36</v>
      </c>
      <c r="AV99" s="505"/>
      <c r="AW99" s="412">
        <v>54</v>
      </c>
      <c r="AX99" s="413"/>
      <c r="AY99" s="206" t="s">
        <v>411</v>
      </c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7"/>
    </row>
    <row r="100" spans="1:62" s="24" customFormat="1" ht="12.75">
      <c r="A100" s="249"/>
      <c r="B100" s="110">
        <v>3</v>
      </c>
      <c r="C100" s="424" t="s">
        <v>423</v>
      </c>
      <c r="D100" s="425"/>
      <c r="E100" s="425"/>
      <c r="F100" s="507" t="s">
        <v>456</v>
      </c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95"/>
      <c r="AD100" s="549">
        <v>3</v>
      </c>
      <c r="AE100" s="550"/>
      <c r="AF100" s="426">
        <v>1</v>
      </c>
      <c r="AG100" s="427"/>
      <c r="AH100" s="506"/>
      <c r="AI100" s="427"/>
      <c r="AJ100" s="86"/>
      <c r="AK100" s="503">
        <f t="shared" si="6"/>
        <v>108</v>
      </c>
      <c r="AL100" s="529"/>
      <c r="AM100" s="505">
        <f t="shared" si="7"/>
        <v>54</v>
      </c>
      <c r="AN100" s="505"/>
      <c r="AO100" s="505">
        <v>18</v>
      </c>
      <c r="AP100" s="505"/>
      <c r="AQ100" s="505">
        <v>0</v>
      </c>
      <c r="AR100" s="505"/>
      <c r="AS100" s="505">
        <v>0</v>
      </c>
      <c r="AT100" s="505"/>
      <c r="AU100" s="505">
        <v>36</v>
      </c>
      <c r="AV100" s="505"/>
      <c r="AW100" s="412">
        <v>54</v>
      </c>
      <c r="AX100" s="413"/>
      <c r="AY100" s="206" t="s">
        <v>411</v>
      </c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7"/>
    </row>
    <row r="101" spans="1:62" s="24" customFormat="1" ht="12.75">
      <c r="A101" s="249"/>
      <c r="B101" s="110">
        <v>4</v>
      </c>
      <c r="C101" s="424" t="s">
        <v>423</v>
      </c>
      <c r="D101" s="425"/>
      <c r="E101" s="425"/>
      <c r="F101" s="507" t="s">
        <v>457</v>
      </c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95"/>
      <c r="AD101" s="549">
        <v>3</v>
      </c>
      <c r="AE101" s="550"/>
      <c r="AF101" s="426"/>
      <c r="AG101" s="427"/>
      <c r="AH101" s="506">
        <v>1</v>
      </c>
      <c r="AI101" s="427"/>
      <c r="AJ101" s="86"/>
      <c r="AK101" s="503">
        <f t="shared" si="6"/>
        <v>108</v>
      </c>
      <c r="AL101" s="529"/>
      <c r="AM101" s="505">
        <f t="shared" si="7"/>
        <v>54</v>
      </c>
      <c r="AN101" s="505"/>
      <c r="AO101" s="505">
        <v>18</v>
      </c>
      <c r="AP101" s="505"/>
      <c r="AQ101" s="505">
        <v>0</v>
      </c>
      <c r="AR101" s="505"/>
      <c r="AS101" s="505">
        <v>0</v>
      </c>
      <c r="AT101" s="505"/>
      <c r="AU101" s="505">
        <v>36</v>
      </c>
      <c r="AV101" s="505"/>
      <c r="AW101" s="412">
        <v>54</v>
      </c>
      <c r="AX101" s="413"/>
      <c r="AY101" s="206" t="s">
        <v>411</v>
      </c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7"/>
    </row>
    <row r="102" spans="1:62" s="24" customFormat="1" ht="13.5" thickBot="1">
      <c r="A102" s="249"/>
      <c r="B102" s="110">
        <v>5</v>
      </c>
      <c r="C102" s="424" t="s">
        <v>423</v>
      </c>
      <c r="D102" s="425"/>
      <c r="E102" s="425"/>
      <c r="F102" s="507" t="s">
        <v>458</v>
      </c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95"/>
      <c r="AD102" s="549">
        <v>3</v>
      </c>
      <c r="AE102" s="550"/>
      <c r="AF102" s="426"/>
      <c r="AG102" s="427"/>
      <c r="AH102" s="506">
        <v>3</v>
      </c>
      <c r="AI102" s="427"/>
      <c r="AJ102" s="86"/>
      <c r="AK102" s="503">
        <f t="shared" si="6"/>
        <v>108</v>
      </c>
      <c r="AL102" s="529"/>
      <c r="AM102" s="505">
        <f t="shared" si="7"/>
        <v>57</v>
      </c>
      <c r="AN102" s="505"/>
      <c r="AO102" s="505">
        <v>19</v>
      </c>
      <c r="AP102" s="505"/>
      <c r="AQ102" s="505">
        <v>0</v>
      </c>
      <c r="AR102" s="505"/>
      <c r="AS102" s="505">
        <v>0</v>
      </c>
      <c r="AT102" s="505"/>
      <c r="AU102" s="505">
        <v>38</v>
      </c>
      <c r="AV102" s="505"/>
      <c r="AW102" s="412">
        <v>51</v>
      </c>
      <c r="AX102" s="413"/>
      <c r="AY102" s="206"/>
      <c r="AZ102" s="205"/>
      <c r="BA102" s="205" t="s">
        <v>411</v>
      </c>
      <c r="BB102" s="205"/>
      <c r="BC102" s="205"/>
      <c r="BD102" s="205"/>
      <c r="BE102" s="205"/>
      <c r="BF102" s="205"/>
      <c r="BG102" s="205"/>
      <c r="BH102" s="205"/>
      <c r="BI102" s="205"/>
      <c r="BJ102" s="207"/>
    </row>
    <row r="103" spans="2:62" s="24" customFormat="1" ht="13.5" thickBot="1">
      <c r="B103" s="111"/>
      <c r="C103" s="244"/>
      <c r="D103" s="327"/>
      <c r="E103" s="327"/>
      <c r="F103" s="330" t="s">
        <v>459</v>
      </c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113"/>
      <c r="AD103" s="244"/>
      <c r="AE103" s="151"/>
      <c r="AF103" s="113"/>
      <c r="AG103" s="114"/>
      <c r="AH103" s="113"/>
      <c r="AI103" s="70"/>
      <c r="AJ103" s="115"/>
      <c r="AK103" s="420">
        <f t="shared" si="6"/>
        <v>612</v>
      </c>
      <c r="AL103" s="397"/>
      <c r="AM103" s="396">
        <f t="shared" si="7"/>
        <v>319</v>
      </c>
      <c r="AN103" s="397"/>
      <c r="AO103" s="400">
        <v>73</v>
      </c>
      <c r="AP103" s="419"/>
      <c r="AQ103" s="400">
        <v>0</v>
      </c>
      <c r="AR103" s="419"/>
      <c r="AS103" s="400">
        <v>57</v>
      </c>
      <c r="AT103" s="419"/>
      <c r="AU103" s="400">
        <v>189</v>
      </c>
      <c r="AV103" s="419"/>
      <c r="AW103" s="400">
        <v>293</v>
      </c>
      <c r="AX103" s="401"/>
      <c r="AY103" s="208" t="s">
        <v>460</v>
      </c>
      <c r="AZ103" s="209" t="s">
        <v>404</v>
      </c>
      <c r="BA103" s="209" t="s">
        <v>461</v>
      </c>
      <c r="BB103" s="209" t="s">
        <v>432</v>
      </c>
      <c r="BC103" s="209" t="s">
        <v>432</v>
      </c>
      <c r="BD103" s="209" t="s">
        <v>432</v>
      </c>
      <c r="BE103" s="209" t="s">
        <v>432</v>
      </c>
      <c r="BF103" s="209" t="s">
        <v>432</v>
      </c>
      <c r="BG103" s="209" t="s">
        <v>432</v>
      </c>
      <c r="BH103" s="209" t="s">
        <v>432</v>
      </c>
      <c r="BI103" s="209" t="s">
        <v>432</v>
      </c>
      <c r="BJ103" s="210" t="s">
        <v>432</v>
      </c>
    </row>
    <row r="104" spans="2:62" s="25" customFormat="1" ht="6.75" customHeight="1" thickBot="1">
      <c r="B104" s="87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57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57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57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20"/>
    </row>
    <row r="105" spans="2:62" s="24" customFormat="1" ht="12.75">
      <c r="B105" s="122"/>
      <c r="C105" s="429" t="s">
        <v>100</v>
      </c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124" t="s">
        <v>101</v>
      </c>
      <c r="S105" s="123"/>
      <c r="T105" s="123"/>
      <c r="U105" s="123"/>
      <c r="V105" s="123"/>
      <c r="W105" s="123"/>
      <c r="X105" s="123"/>
      <c r="Y105" s="123"/>
      <c r="Z105" s="123"/>
      <c r="AA105" s="125"/>
      <c r="AB105" s="126"/>
      <c r="AC105" s="126"/>
      <c r="AD105" s="126"/>
      <c r="AE105" s="126"/>
      <c r="AF105" s="126"/>
      <c r="AG105" s="126"/>
      <c r="AH105" s="126"/>
      <c r="AI105" s="126"/>
      <c r="AJ105" s="127"/>
      <c r="AK105" s="398">
        <f>SUM(AM105,AW105)</f>
        <v>4320</v>
      </c>
      <c r="AL105" s="399"/>
      <c r="AM105" s="417">
        <f>SUM(AO105:AV105)</f>
        <v>1065</v>
      </c>
      <c r="AN105" s="418"/>
      <c r="AO105" s="417">
        <v>355</v>
      </c>
      <c r="AP105" s="418"/>
      <c r="AQ105" s="417">
        <v>0</v>
      </c>
      <c r="AR105" s="418"/>
      <c r="AS105" s="417">
        <v>196</v>
      </c>
      <c r="AT105" s="418"/>
      <c r="AU105" s="417">
        <v>514</v>
      </c>
      <c r="AV105" s="418"/>
      <c r="AW105" s="417">
        <v>3255</v>
      </c>
      <c r="AX105" s="428"/>
      <c r="AY105" s="365" t="s">
        <v>500</v>
      </c>
      <c r="AZ105" s="366" t="s">
        <v>501</v>
      </c>
      <c r="BA105" s="199" t="s">
        <v>446</v>
      </c>
      <c r="BB105" s="199" t="s">
        <v>432</v>
      </c>
      <c r="BC105" s="199" t="s">
        <v>432</v>
      </c>
      <c r="BD105" s="199" t="s">
        <v>432</v>
      </c>
      <c r="BE105" s="199" t="s">
        <v>432</v>
      </c>
      <c r="BF105" s="199" t="s">
        <v>432</v>
      </c>
      <c r="BG105" s="199" t="s">
        <v>432</v>
      </c>
      <c r="BH105" s="199" t="s">
        <v>432</v>
      </c>
      <c r="BI105" s="200" t="s">
        <v>432</v>
      </c>
      <c r="BJ105" s="201" t="s">
        <v>432</v>
      </c>
    </row>
    <row r="106" spans="2:62" ht="12.75">
      <c r="B106" s="134"/>
      <c r="C106" s="431" t="s">
        <v>462</v>
      </c>
      <c r="D106" s="432"/>
      <c r="E106" s="432"/>
      <c r="F106" s="432"/>
      <c r="G106" s="432"/>
      <c r="H106" s="432"/>
      <c r="I106" s="432"/>
      <c r="J106" s="432"/>
      <c r="K106" s="432"/>
      <c r="L106" s="432"/>
      <c r="M106" s="432"/>
      <c r="N106" s="432"/>
      <c r="O106" s="432"/>
      <c r="P106" s="432"/>
      <c r="Q106" s="432"/>
      <c r="R106" s="70" t="s">
        <v>114</v>
      </c>
      <c r="S106" s="28"/>
      <c r="T106" s="28"/>
      <c r="U106" s="28"/>
      <c r="V106" s="28"/>
      <c r="W106" s="28"/>
      <c r="X106" s="28"/>
      <c r="Y106" s="28"/>
      <c r="Z106" s="28"/>
      <c r="AA106" s="25"/>
      <c r="AB106" s="28"/>
      <c r="AC106" s="28"/>
      <c r="AD106" s="28"/>
      <c r="AE106" s="28"/>
      <c r="AF106" s="28"/>
      <c r="AG106" s="28"/>
      <c r="AH106" s="28"/>
      <c r="AI106" s="28"/>
      <c r="AJ106" s="28"/>
      <c r="AK106" s="547">
        <f>SUM(AM106,AW106)</f>
        <v>4320</v>
      </c>
      <c r="AL106" s="548"/>
      <c r="AM106" s="539">
        <f>SUM(AO106:AV106)</f>
        <v>1065</v>
      </c>
      <c r="AN106" s="540"/>
      <c r="AO106" s="539">
        <v>355</v>
      </c>
      <c r="AP106" s="540"/>
      <c r="AQ106" s="539">
        <v>0</v>
      </c>
      <c r="AR106" s="540"/>
      <c r="AS106" s="539">
        <v>196</v>
      </c>
      <c r="AT106" s="540"/>
      <c r="AU106" s="539">
        <v>514</v>
      </c>
      <c r="AV106" s="540"/>
      <c r="AW106" s="539">
        <v>3255</v>
      </c>
      <c r="AX106" s="541"/>
      <c r="AY106" s="367" t="s">
        <v>501</v>
      </c>
      <c r="AZ106" s="368" t="s">
        <v>501</v>
      </c>
      <c r="BA106" s="310" t="s">
        <v>446</v>
      </c>
      <c r="BB106" s="310" t="s">
        <v>432</v>
      </c>
      <c r="BC106" s="310" t="s">
        <v>432</v>
      </c>
      <c r="BD106" s="310" t="s">
        <v>432</v>
      </c>
      <c r="BE106" s="310" t="s">
        <v>432</v>
      </c>
      <c r="BF106" s="310" t="s">
        <v>432</v>
      </c>
      <c r="BG106" s="310" t="s">
        <v>432</v>
      </c>
      <c r="BH106" s="310" t="s">
        <v>432</v>
      </c>
      <c r="BI106" s="310" t="s">
        <v>432</v>
      </c>
      <c r="BJ106" s="311" t="s">
        <v>432</v>
      </c>
    </row>
    <row r="107" spans="2:62" ht="12.75">
      <c r="B107" s="134"/>
      <c r="C107" s="431"/>
      <c r="D107" s="432"/>
      <c r="E107" s="432"/>
      <c r="F107" s="432"/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542" t="s">
        <v>259</v>
      </c>
      <c r="S107" s="542"/>
      <c r="T107" s="542"/>
      <c r="U107" s="542"/>
      <c r="V107" s="542"/>
      <c r="W107" s="542"/>
      <c r="X107" s="542"/>
      <c r="Y107" s="542"/>
      <c r="Z107" s="542"/>
      <c r="AA107" s="542"/>
      <c r="AB107" s="542"/>
      <c r="AC107" s="542"/>
      <c r="AD107" s="28"/>
      <c r="AE107" s="28"/>
      <c r="AF107" s="28"/>
      <c r="AG107" s="28"/>
      <c r="AH107" s="28"/>
      <c r="AI107" s="28"/>
      <c r="AJ107" s="28"/>
      <c r="AK107" s="306"/>
      <c r="AL107" s="307"/>
      <c r="AM107" s="312"/>
      <c r="AN107" s="308"/>
      <c r="AO107" s="312"/>
      <c r="AP107" s="308"/>
      <c r="AQ107" s="312"/>
      <c r="AR107" s="308"/>
      <c r="AS107" s="312"/>
      <c r="AT107" s="308"/>
      <c r="AU107" s="312"/>
      <c r="AV107" s="308"/>
      <c r="AW107" s="312"/>
      <c r="AX107" s="312"/>
      <c r="AY107" s="309" t="s">
        <v>449</v>
      </c>
      <c r="AZ107" s="310" t="s">
        <v>449</v>
      </c>
      <c r="BA107" s="310" t="s">
        <v>449</v>
      </c>
      <c r="BB107" s="310" t="s">
        <v>449</v>
      </c>
      <c r="BC107" s="310" t="s">
        <v>432</v>
      </c>
      <c r="BD107" s="310" t="s">
        <v>432</v>
      </c>
      <c r="BE107" s="310" t="s">
        <v>432</v>
      </c>
      <c r="BF107" s="310" t="s">
        <v>432</v>
      </c>
      <c r="BG107" s="310" t="s">
        <v>432</v>
      </c>
      <c r="BH107" s="310" t="s">
        <v>432</v>
      </c>
      <c r="BI107" s="310" t="s">
        <v>432</v>
      </c>
      <c r="BJ107" s="311" t="s">
        <v>432</v>
      </c>
    </row>
    <row r="108" spans="2:62" ht="13.5" thickBot="1">
      <c r="B108" s="134"/>
      <c r="C108" s="431"/>
      <c r="D108" s="432"/>
      <c r="E108" s="432"/>
      <c r="F108" s="432"/>
      <c r="G108" s="432"/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  <c r="R108" s="70" t="s">
        <v>258</v>
      </c>
      <c r="S108" s="28"/>
      <c r="T108" s="28"/>
      <c r="U108" s="28"/>
      <c r="V108" s="28"/>
      <c r="W108" s="28"/>
      <c r="X108" s="28"/>
      <c r="Y108" s="28"/>
      <c r="Z108" s="28"/>
      <c r="AA108" s="25"/>
      <c r="AB108" s="28"/>
      <c r="AC108" s="28"/>
      <c r="AD108" s="28"/>
      <c r="AE108" s="28"/>
      <c r="AF108" s="28"/>
      <c r="AG108" s="28"/>
      <c r="AH108" s="28"/>
      <c r="AI108" s="28"/>
      <c r="AJ108" s="28"/>
      <c r="AK108" s="313"/>
      <c r="AL108" s="314"/>
      <c r="AM108" s="315"/>
      <c r="AN108" s="319"/>
      <c r="AO108" s="315"/>
      <c r="AP108" s="319"/>
      <c r="AQ108" s="315"/>
      <c r="AR108" s="319"/>
      <c r="AS108" s="315"/>
      <c r="AT108" s="319"/>
      <c r="AU108" s="315"/>
      <c r="AV108" s="319"/>
      <c r="AW108" s="315"/>
      <c r="AX108" s="315"/>
      <c r="AY108" s="316" t="s">
        <v>463</v>
      </c>
      <c r="AZ108" s="317" t="s">
        <v>451</v>
      </c>
      <c r="BA108" s="317" t="s">
        <v>464</v>
      </c>
      <c r="BB108" s="317" t="s">
        <v>451</v>
      </c>
      <c r="BC108" s="317" t="s">
        <v>432</v>
      </c>
      <c r="BD108" s="317" t="s">
        <v>432</v>
      </c>
      <c r="BE108" s="317" t="s">
        <v>432</v>
      </c>
      <c r="BF108" s="317" t="s">
        <v>432</v>
      </c>
      <c r="BG108" s="317" t="s">
        <v>432</v>
      </c>
      <c r="BH108" s="317" t="s">
        <v>432</v>
      </c>
      <c r="BI108" s="317" t="s">
        <v>432</v>
      </c>
      <c r="BJ108" s="318" t="s">
        <v>432</v>
      </c>
    </row>
    <row r="109" spans="2:62" ht="12.75">
      <c r="B109" s="134"/>
      <c r="C109" s="433"/>
      <c r="D109" s="432"/>
      <c r="E109" s="432"/>
      <c r="F109" s="432"/>
      <c r="G109" s="432"/>
      <c r="H109" s="432"/>
      <c r="I109" s="432"/>
      <c r="J109" s="432"/>
      <c r="K109" s="432"/>
      <c r="L109" s="432"/>
      <c r="M109" s="432"/>
      <c r="N109" s="432"/>
      <c r="O109" s="432"/>
      <c r="P109" s="432"/>
      <c r="Q109" s="432"/>
      <c r="R109" s="70" t="s">
        <v>102</v>
      </c>
      <c r="S109" s="28"/>
      <c r="T109" s="28"/>
      <c r="U109" s="28"/>
      <c r="V109" s="28"/>
      <c r="W109" s="28"/>
      <c r="X109" s="28"/>
      <c r="Y109" s="28"/>
      <c r="Z109" s="28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543">
        <f>SUM(AY109:BJ109)</f>
        <v>0</v>
      </c>
      <c r="AL109" s="544"/>
      <c r="AM109" s="245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196">
        <v>0</v>
      </c>
      <c r="AZ109" s="197">
        <v>0</v>
      </c>
      <c r="BA109" s="197">
        <v>0</v>
      </c>
      <c r="BB109" s="197">
        <v>0</v>
      </c>
      <c r="BC109" s="197">
        <v>0</v>
      </c>
      <c r="BD109" s="197">
        <v>0</v>
      </c>
      <c r="BE109" s="197">
        <v>0</v>
      </c>
      <c r="BF109" s="197">
        <v>0</v>
      </c>
      <c r="BG109" s="197">
        <v>0</v>
      </c>
      <c r="BH109" s="197">
        <v>0</v>
      </c>
      <c r="BI109" s="197">
        <v>0</v>
      </c>
      <c r="BJ109" s="184">
        <v>0</v>
      </c>
    </row>
    <row r="110" spans="1:62" ht="12.75">
      <c r="A110" s="248" t="str">
        <f>AW110</f>
        <v>120,0</v>
      </c>
      <c r="B110" s="134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136" t="s">
        <v>104</v>
      </c>
      <c r="S110" s="28"/>
      <c r="T110" s="28"/>
      <c r="U110" s="28"/>
      <c r="V110" s="70"/>
      <c r="W110" s="28"/>
      <c r="X110" s="28"/>
      <c r="Y110" s="28"/>
      <c r="Z110" s="28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516">
        <f>SUM(AY110:BJ110)</f>
        <v>18</v>
      </c>
      <c r="AL110" s="517"/>
      <c r="AM110" s="246" t="s">
        <v>156</v>
      </c>
      <c r="AN110" s="70"/>
      <c r="AO110" s="70"/>
      <c r="AP110" s="70"/>
      <c r="AQ110" s="70"/>
      <c r="AR110" s="70"/>
      <c r="AS110" s="70"/>
      <c r="AT110" s="70"/>
      <c r="AU110" s="70"/>
      <c r="AV110" s="247"/>
      <c r="AW110" s="545" t="s">
        <v>465</v>
      </c>
      <c r="AX110" s="546"/>
      <c r="AY110" s="165">
        <v>4</v>
      </c>
      <c r="AZ110" s="163">
        <v>5</v>
      </c>
      <c r="BA110" s="163">
        <v>6</v>
      </c>
      <c r="BB110" s="163">
        <v>3</v>
      </c>
      <c r="BC110" s="163">
        <v>0</v>
      </c>
      <c r="BD110" s="163">
        <v>0</v>
      </c>
      <c r="BE110" s="163">
        <v>0</v>
      </c>
      <c r="BF110" s="163">
        <v>0</v>
      </c>
      <c r="BG110" s="163">
        <v>0</v>
      </c>
      <c r="BH110" s="163">
        <v>0</v>
      </c>
      <c r="BI110" s="163">
        <v>0</v>
      </c>
      <c r="BJ110" s="178">
        <v>0</v>
      </c>
    </row>
    <row r="111" spans="2:62" ht="13.5" thickBot="1">
      <c r="B111" s="320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321" t="s">
        <v>105</v>
      </c>
      <c r="S111" s="66"/>
      <c r="T111" s="66"/>
      <c r="U111" s="66"/>
      <c r="V111" s="322"/>
      <c r="W111" s="66"/>
      <c r="X111" s="66"/>
      <c r="Y111" s="66"/>
      <c r="Z111" s="66"/>
      <c r="AA111" s="64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537">
        <f>SUM(AY111:BJ111)</f>
        <v>15</v>
      </c>
      <c r="AL111" s="538"/>
      <c r="AM111" s="324"/>
      <c r="AN111" s="322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185">
        <v>7</v>
      </c>
      <c r="AZ111" s="186">
        <v>3</v>
      </c>
      <c r="BA111" s="186">
        <v>5</v>
      </c>
      <c r="BB111" s="186">
        <v>0</v>
      </c>
      <c r="BC111" s="186">
        <v>0</v>
      </c>
      <c r="BD111" s="186">
        <v>0</v>
      </c>
      <c r="BE111" s="186">
        <v>0</v>
      </c>
      <c r="BF111" s="186">
        <v>0</v>
      </c>
      <c r="BG111" s="186">
        <v>0</v>
      </c>
      <c r="BH111" s="186">
        <v>0</v>
      </c>
      <c r="BI111" s="186">
        <v>0</v>
      </c>
      <c r="BJ111" s="187">
        <v>0</v>
      </c>
    </row>
    <row r="112" spans="2:62" ht="6.75" customHeight="1">
      <c r="B112" s="91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2"/>
      <c r="AE112" s="97"/>
      <c r="AF112" s="93"/>
      <c r="AG112" s="95"/>
      <c r="AH112" s="93"/>
      <c r="AI112" s="93"/>
      <c r="AJ112" s="96"/>
      <c r="AK112" s="92"/>
      <c r="AL112" s="95"/>
      <c r="AM112" s="98"/>
      <c r="AN112" s="98"/>
      <c r="AO112" s="94"/>
      <c r="AP112" s="95"/>
      <c r="AQ112" s="94"/>
      <c r="AR112" s="93"/>
      <c r="AS112" s="94"/>
      <c r="AT112" s="93"/>
      <c r="AU112" s="94"/>
      <c r="AV112" s="95"/>
      <c r="AW112" s="93"/>
      <c r="AX112" s="93"/>
      <c r="AY112" s="99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1"/>
    </row>
    <row r="113" spans="2:62" s="27" customFormat="1" ht="12" customHeight="1" hidden="1">
      <c r="B113" s="102"/>
      <c r="C113" s="496"/>
      <c r="D113" s="425"/>
      <c r="E113" s="425"/>
      <c r="F113" s="494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95"/>
      <c r="AD113" s="551"/>
      <c r="AE113" s="552"/>
      <c r="AF113" s="410"/>
      <c r="AG113" s="416"/>
      <c r="AH113" s="493"/>
      <c r="AI113" s="416"/>
      <c r="AJ113" s="103"/>
      <c r="AK113" s="415">
        <f aca="true" t="shared" si="8" ref="AK113:AK122">SUM(AM113,AW113)</f>
        <v>0</v>
      </c>
      <c r="AL113" s="416"/>
      <c r="AM113" s="414">
        <f aca="true" t="shared" si="9" ref="AM113:AM122">SUM(AO113:AV113)</f>
        <v>0</v>
      </c>
      <c r="AN113" s="414"/>
      <c r="AO113" s="414"/>
      <c r="AP113" s="414"/>
      <c r="AQ113" s="414"/>
      <c r="AR113" s="414"/>
      <c r="AS113" s="414"/>
      <c r="AT113" s="414"/>
      <c r="AU113" s="414"/>
      <c r="AV113" s="414"/>
      <c r="AW113" s="410"/>
      <c r="AX113" s="411"/>
      <c r="AY113" s="104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6"/>
    </row>
    <row r="114" spans="1:62" s="24" customFormat="1" ht="12.75" hidden="1">
      <c r="A114" s="249"/>
      <c r="B114" s="110"/>
      <c r="C114" s="424"/>
      <c r="D114" s="425"/>
      <c r="E114" s="425"/>
      <c r="F114" s="507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95"/>
      <c r="AD114" s="549"/>
      <c r="AE114" s="550"/>
      <c r="AF114" s="426"/>
      <c r="AG114" s="427"/>
      <c r="AH114" s="506"/>
      <c r="AI114" s="427"/>
      <c r="AJ114" s="86"/>
      <c r="AK114" s="503">
        <f t="shared" si="8"/>
        <v>0</v>
      </c>
      <c r="AL114" s="529"/>
      <c r="AM114" s="505">
        <f t="shared" si="9"/>
        <v>0</v>
      </c>
      <c r="AN114" s="505"/>
      <c r="AO114" s="505"/>
      <c r="AP114" s="505"/>
      <c r="AQ114" s="505"/>
      <c r="AR114" s="505"/>
      <c r="AS114" s="505"/>
      <c r="AT114" s="505"/>
      <c r="AU114" s="505"/>
      <c r="AV114" s="505"/>
      <c r="AW114" s="412"/>
      <c r="AX114" s="413"/>
      <c r="AY114" s="206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7"/>
    </row>
    <row r="115" spans="2:62" s="27" customFormat="1" ht="12" customHeight="1">
      <c r="B115" s="102"/>
      <c r="C115" s="496" t="s">
        <v>421</v>
      </c>
      <c r="D115" s="425"/>
      <c r="E115" s="425"/>
      <c r="F115" s="494" t="s">
        <v>422</v>
      </c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95"/>
      <c r="AD115" s="551">
        <v>17</v>
      </c>
      <c r="AE115" s="552"/>
      <c r="AF115" s="410"/>
      <c r="AG115" s="416"/>
      <c r="AH115" s="493"/>
      <c r="AI115" s="416"/>
      <c r="AJ115" s="103"/>
      <c r="AK115" s="415">
        <f t="shared" si="8"/>
        <v>612</v>
      </c>
      <c r="AL115" s="416"/>
      <c r="AM115" s="414">
        <f t="shared" si="9"/>
        <v>319</v>
      </c>
      <c r="AN115" s="414"/>
      <c r="AO115" s="414">
        <v>73</v>
      </c>
      <c r="AP115" s="414"/>
      <c r="AQ115" s="414">
        <v>0</v>
      </c>
      <c r="AR115" s="414"/>
      <c r="AS115" s="414">
        <v>57</v>
      </c>
      <c r="AT115" s="414"/>
      <c r="AU115" s="414">
        <v>189</v>
      </c>
      <c r="AV115" s="414"/>
      <c r="AW115" s="410">
        <v>293</v>
      </c>
      <c r="AX115" s="411"/>
      <c r="AY115" s="104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6"/>
    </row>
    <row r="116" spans="2:62" s="27" customFormat="1" ht="12" customHeight="1">
      <c r="B116" s="102"/>
      <c r="C116" s="496" t="s">
        <v>423</v>
      </c>
      <c r="D116" s="425"/>
      <c r="E116" s="425"/>
      <c r="F116" s="494" t="s">
        <v>424</v>
      </c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95"/>
      <c r="AD116" s="551">
        <v>17</v>
      </c>
      <c r="AE116" s="552"/>
      <c r="AF116" s="410"/>
      <c r="AG116" s="416"/>
      <c r="AH116" s="493"/>
      <c r="AI116" s="416"/>
      <c r="AJ116" s="103"/>
      <c r="AK116" s="415">
        <f t="shared" si="8"/>
        <v>612</v>
      </c>
      <c r="AL116" s="416"/>
      <c r="AM116" s="414">
        <f t="shared" si="9"/>
        <v>319</v>
      </c>
      <c r="AN116" s="414"/>
      <c r="AO116" s="414">
        <v>73</v>
      </c>
      <c r="AP116" s="414"/>
      <c r="AQ116" s="414">
        <v>0</v>
      </c>
      <c r="AR116" s="414"/>
      <c r="AS116" s="414">
        <v>57</v>
      </c>
      <c r="AT116" s="414"/>
      <c r="AU116" s="414">
        <v>189</v>
      </c>
      <c r="AV116" s="414"/>
      <c r="AW116" s="410">
        <v>293</v>
      </c>
      <c r="AX116" s="411"/>
      <c r="AY116" s="104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6"/>
    </row>
    <row r="117" spans="1:62" s="24" customFormat="1" ht="12.75">
      <c r="A117" s="249"/>
      <c r="B117" s="110">
        <v>1</v>
      </c>
      <c r="C117" s="424" t="s">
        <v>423</v>
      </c>
      <c r="D117" s="425"/>
      <c r="E117" s="425"/>
      <c r="F117" s="507" t="s">
        <v>489</v>
      </c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95"/>
      <c r="AD117" s="549">
        <v>5</v>
      </c>
      <c r="AE117" s="550"/>
      <c r="AF117" s="426">
        <v>3</v>
      </c>
      <c r="AG117" s="427"/>
      <c r="AH117" s="506" t="s">
        <v>454</v>
      </c>
      <c r="AI117" s="427"/>
      <c r="AJ117" s="86"/>
      <c r="AK117" s="503">
        <f t="shared" si="8"/>
        <v>180</v>
      </c>
      <c r="AL117" s="529"/>
      <c r="AM117" s="505">
        <f t="shared" si="9"/>
        <v>100</v>
      </c>
      <c r="AN117" s="505"/>
      <c r="AO117" s="505">
        <v>0</v>
      </c>
      <c r="AP117" s="505"/>
      <c r="AQ117" s="505">
        <v>0</v>
      </c>
      <c r="AR117" s="505"/>
      <c r="AS117" s="505">
        <v>57</v>
      </c>
      <c r="AT117" s="505"/>
      <c r="AU117" s="505">
        <v>43</v>
      </c>
      <c r="AV117" s="505"/>
      <c r="AW117" s="412">
        <v>80</v>
      </c>
      <c r="AX117" s="413"/>
      <c r="AY117" s="206"/>
      <c r="AZ117" s="205" t="s">
        <v>404</v>
      </c>
      <c r="BA117" s="205" t="s">
        <v>405</v>
      </c>
      <c r="BB117" s="205"/>
      <c r="BC117" s="205"/>
      <c r="BD117" s="205"/>
      <c r="BE117" s="205"/>
      <c r="BF117" s="205"/>
      <c r="BG117" s="205"/>
      <c r="BH117" s="205"/>
      <c r="BI117" s="205"/>
      <c r="BJ117" s="207"/>
    </row>
    <row r="118" spans="1:62" s="24" customFormat="1" ht="12.75">
      <c r="A118" s="249"/>
      <c r="B118" s="110">
        <v>2</v>
      </c>
      <c r="C118" s="424" t="s">
        <v>423</v>
      </c>
      <c r="D118" s="425"/>
      <c r="E118" s="425"/>
      <c r="F118" s="507" t="s">
        <v>466</v>
      </c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95"/>
      <c r="AD118" s="549">
        <v>3</v>
      </c>
      <c r="AE118" s="550"/>
      <c r="AF118" s="426"/>
      <c r="AG118" s="427"/>
      <c r="AH118" s="506">
        <v>1</v>
      </c>
      <c r="AI118" s="427"/>
      <c r="AJ118" s="86"/>
      <c r="AK118" s="503">
        <f t="shared" si="8"/>
        <v>108</v>
      </c>
      <c r="AL118" s="529"/>
      <c r="AM118" s="505">
        <f t="shared" si="9"/>
        <v>54</v>
      </c>
      <c r="AN118" s="505"/>
      <c r="AO118" s="505">
        <v>18</v>
      </c>
      <c r="AP118" s="505"/>
      <c r="AQ118" s="505">
        <v>0</v>
      </c>
      <c r="AR118" s="505"/>
      <c r="AS118" s="505">
        <v>0</v>
      </c>
      <c r="AT118" s="505"/>
      <c r="AU118" s="505">
        <v>36</v>
      </c>
      <c r="AV118" s="505"/>
      <c r="AW118" s="412">
        <v>54</v>
      </c>
      <c r="AX118" s="413"/>
      <c r="AY118" s="206" t="s">
        <v>411</v>
      </c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7"/>
    </row>
    <row r="119" spans="1:62" s="24" customFormat="1" ht="12.75">
      <c r="A119" s="249"/>
      <c r="B119" s="110">
        <v>3</v>
      </c>
      <c r="C119" s="424" t="s">
        <v>423</v>
      </c>
      <c r="D119" s="425"/>
      <c r="E119" s="425"/>
      <c r="F119" s="507" t="s">
        <v>467</v>
      </c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95"/>
      <c r="AD119" s="549">
        <v>3</v>
      </c>
      <c r="AE119" s="550"/>
      <c r="AF119" s="426">
        <v>1</v>
      </c>
      <c r="AG119" s="427"/>
      <c r="AH119" s="506"/>
      <c r="AI119" s="427"/>
      <c r="AJ119" s="86"/>
      <c r="AK119" s="503">
        <f t="shared" si="8"/>
        <v>108</v>
      </c>
      <c r="AL119" s="529"/>
      <c r="AM119" s="505">
        <f t="shared" si="9"/>
        <v>54</v>
      </c>
      <c r="AN119" s="505"/>
      <c r="AO119" s="505">
        <v>18</v>
      </c>
      <c r="AP119" s="505"/>
      <c r="AQ119" s="505">
        <v>0</v>
      </c>
      <c r="AR119" s="505"/>
      <c r="AS119" s="505">
        <v>0</v>
      </c>
      <c r="AT119" s="505"/>
      <c r="AU119" s="505">
        <v>36</v>
      </c>
      <c r="AV119" s="505"/>
      <c r="AW119" s="412">
        <v>54</v>
      </c>
      <c r="AX119" s="413"/>
      <c r="AY119" s="206" t="s">
        <v>411</v>
      </c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7"/>
    </row>
    <row r="120" spans="1:62" s="24" customFormat="1" ht="12.75">
      <c r="A120" s="249"/>
      <c r="B120" s="110">
        <v>4</v>
      </c>
      <c r="C120" s="424" t="s">
        <v>423</v>
      </c>
      <c r="D120" s="425"/>
      <c r="E120" s="425"/>
      <c r="F120" s="507" t="s">
        <v>468</v>
      </c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95"/>
      <c r="AD120" s="549">
        <v>3</v>
      </c>
      <c r="AE120" s="550"/>
      <c r="AF120" s="426"/>
      <c r="AG120" s="427"/>
      <c r="AH120" s="506">
        <v>1</v>
      </c>
      <c r="AI120" s="427"/>
      <c r="AJ120" s="86"/>
      <c r="AK120" s="503">
        <f t="shared" si="8"/>
        <v>108</v>
      </c>
      <c r="AL120" s="529"/>
      <c r="AM120" s="505">
        <f t="shared" si="9"/>
        <v>54</v>
      </c>
      <c r="AN120" s="505"/>
      <c r="AO120" s="505">
        <v>18</v>
      </c>
      <c r="AP120" s="505"/>
      <c r="AQ120" s="505">
        <v>0</v>
      </c>
      <c r="AR120" s="505"/>
      <c r="AS120" s="505">
        <v>0</v>
      </c>
      <c r="AT120" s="505"/>
      <c r="AU120" s="505">
        <v>36</v>
      </c>
      <c r="AV120" s="505"/>
      <c r="AW120" s="412">
        <v>54</v>
      </c>
      <c r="AX120" s="413"/>
      <c r="AY120" s="206" t="s">
        <v>411</v>
      </c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7"/>
    </row>
    <row r="121" spans="1:62" s="24" customFormat="1" ht="13.5" thickBot="1">
      <c r="A121" s="249"/>
      <c r="B121" s="110">
        <v>5</v>
      </c>
      <c r="C121" s="424" t="s">
        <v>423</v>
      </c>
      <c r="D121" s="425"/>
      <c r="E121" s="425"/>
      <c r="F121" s="507" t="s">
        <v>469</v>
      </c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95"/>
      <c r="AD121" s="549">
        <v>3</v>
      </c>
      <c r="AE121" s="550"/>
      <c r="AF121" s="426"/>
      <c r="AG121" s="427"/>
      <c r="AH121" s="506">
        <v>3</v>
      </c>
      <c r="AI121" s="427"/>
      <c r="AJ121" s="86"/>
      <c r="AK121" s="503">
        <f t="shared" si="8"/>
        <v>108</v>
      </c>
      <c r="AL121" s="529"/>
      <c r="AM121" s="505">
        <f t="shared" si="9"/>
        <v>57</v>
      </c>
      <c r="AN121" s="505"/>
      <c r="AO121" s="505">
        <v>19</v>
      </c>
      <c r="AP121" s="505"/>
      <c r="AQ121" s="505">
        <v>0</v>
      </c>
      <c r="AR121" s="505"/>
      <c r="AS121" s="505">
        <v>0</v>
      </c>
      <c r="AT121" s="505"/>
      <c r="AU121" s="505">
        <v>38</v>
      </c>
      <c r="AV121" s="505"/>
      <c r="AW121" s="412">
        <v>51</v>
      </c>
      <c r="AX121" s="413"/>
      <c r="AY121" s="206"/>
      <c r="AZ121" s="205"/>
      <c r="BA121" s="205" t="s">
        <v>411</v>
      </c>
      <c r="BB121" s="205"/>
      <c r="BC121" s="205"/>
      <c r="BD121" s="205"/>
      <c r="BE121" s="205"/>
      <c r="BF121" s="205"/>
      <c r="BG121" s="205"/>
      <c r="BH121" s="205"/>
      <c r="BI121" s="205"/>
      <c r="BJ121" s="207"/>
    </row>
    <row r="122" spans="2:62" s="24" customFormat="1" ht="13.5" thickBot="1">
      <c r="B122" s="111"/>
      <c r="C122" s="244"/>
      <c r="D122" s="327"/>
      <c r="E122" s="327"/>
      <c r="F122" s="330" t="s">
        <v>491</v>
      </c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  <c r="Y122" s="327"/>
      <c r="Z122" s="327"/>
      <c r="AA122" s="327"/>
      <c r="AB122" s="327"/>
      <c r="AC122" s="113"/>
      <c r="AD122" s="244"/>
      <c r="AE122" s="151"/>
      <c r="AF122" s="113"/>
      <c r="AG122" s="114"/>
      <c r="AH122" s="113"/>
      <c r="AI122" s="70"/>
      <c r="AJ122" s="115"/>
      <c r="AK122" s="420">
        <f t="shared" si="8"/>
        <v>612</v>
      </c>
      <c r="AL122" s="397"/>
      <c r="AM122" s="396">
        <f t="shared" si="9"/>
        <v>319</v>
      </c>
      <c r="AN122" s="397"/>
      <c r="AO122" s="400">
        <v>73</v>
      </c>
      <c r="AP122" s="419"/>
      <c r="AQ122" s="400">
        <v>0</v>
      </c>
      <c r="AR122" s="419"/>
      <c r="AS122" s="400">
        <v>57</v>
      </c>
      <c r="AT122" s="419"/>
      <c r="AU122" s="400">
        <v>189</v>
      </c>
      <c r="AV122" s="419"/>
      <c r="AW122" s="400">
        <v>293</v>
      </c>
      <c r="AX122" s="401"/>
      <c r="AY122" s="208" t="s">
        <v>460</v>
      </c>
      <c r="AZ122" s="209" t="s">
        <v>404</v>
      </c>
      <c r="BA122" s="209" t="s">
        <v>461</v>
      </c>
      <c r="BB122" s="209" t="s">
        <v>432</v>
      </c>
      <c r="BC122" s="209" t="s">
        <v>432</v>
      </c>
      <c r="BD122" s="209" t="s">
        <v>432</v>
      </c>
      <c r="BE122" s="209" t="s">
        <v>432</v>
      </c>
      <c r="BF122" s="209" t="s">
        <v>432</v>
      </c>
      <c r="BG122" s="209" t="s">
        <v>432</v>
      </c>
      <c r="BH122" s="209" t="s">
        <v>432</v>
      </c>
      <c r="BI122" s="209" t="s">
        <v>432</v>
      </c>
      <c r="BJ122" s="210" t="s">
        <v>432</v>
      </c>
    </row>
    <row r="123" spans="2:62" s="25" customFormat="1" ht="6.75" customHeight="1" thickBot="1">
      <c r="B123" s="87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57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57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57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20"/>
    </row>
    <row r="124" spans="2:62" s="24" customFormat="1" ht="12.75">
      <c r="B124" s="122"/>
      <c r="C124" s="429" t="s">
        <v>100</v>
      </c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124" t="s">
        <v>101</v>
      </c>
      <c r="S124" s="123"/>
      <c r="T124" s="123"/>
      <c r="U124" s="123"/>
      <c r="V124" s="123"/>
      <c r="W124" s="123"/>
      <c r="X124" s="123"/>
      <c r="Y124" s="123"/>
      <c r="Z124" s="123"/>
      <c r="AA124" s="125"/>
      <c r="AB124" s="126"/>
      <c r="AC124" s="126"/>
      <c r="AD124" s="126"/>
      <c r="AE124" s="126"/>
      <c r="AF124" s="126"/>
      <c r="AG124" s="126"/>
      <c r="AH124" s="126"/>
      <c r="AI124" s="126"/>
      <c r="AJ124" s="127"/>
      <c r="AK124" s="398">
        <f>SUM(AM124,AW124)</f>
        <v>4320</v>
      </c>
      <c r="AL124" s="399"/>
      <c r="AM124" s="417">
        <f>SUM(AO124:AV124)</f>
        <v>1065</v>
      </c>
      <c r="AN124" s="418"/>
      <c r="AO124" s="417">
        <v>355</v>
      </c>
      <c r="AP124" s="418"/>
      <c r="AQ124" s="417">
        <v>0</v>
      </c>
      <c r="AR124" s="418"/>
      <c r="AS124" s="417">
        <v>196</v>
      </c>
      <c r="AT124" s="418"/>
      <c r="AU124" s="417">
        <v>514</v>
      </c>
      <c r="AV124" s="418"/>
      <c r="AW124" s="417">
        <v>3255</v>
      </c>
      <c r="AX124" s="428"/>
      <c r="AY124" s="365" t="s">
        <v>500</v>
      </c>
      <c r="AZ124" s="366" t="s">
        <v>501</v>
      </c>
      <c r="BA124" s="199" t="s">
        <v>446</v>
      </c>
      <c r="BB124" s="199" t="s">
        <v>432</v>
      </c>
      <c r="BC124" s="199" t="s">
        <v>432</v>
      </c>
      <c r="BD124" s="199" t="s">
        <v>432</v>
      </c>
      <c r="BE124" s="199" t="s">
        <v>432</v>
      </c>
      <c r="BF124" s="199" t="s">
        <v>432</v>
      </c>
      <c r="BG124" s="199" t="s">
        <v>432</v>
      </c>
      <c r="BH124" s="199" t="s">
        <v>432</v>
      </c>
      <c r="BI124" s="200" t="s">
        <v>432</v>
      </c>
      <c r="BJ124" s="201" t="s">
        <v>432</v>
      </c>
    </row>
    <row r="125" spans="2:62" ht="12.75">
      <c r="B125" s="134"/>
      <c r="C125" s="431" t="s">
        <v>490</v>
      </c>
      <c r="D125" s="432"/>
      <c r="E125" s="432"/>
      <c r="F125" s="432"/>
      <c r="G125" s="432"/>
      <c r="H125" s="432"/>
      <c r="I125" s="432"/>
      <c r="J125" s="432"/>
      <c r="K125" s="432"/>
      <c r="L125" s="432"/>
      <c r="M125" s="432"/>
      <c r="N125" s="432"/>
      <c r="O125" s="432"/>
      <c r="P125" s="432"/>
      <c r="Q125" s="432"/>
      <c r="R125" s="70" t="s">
        <v>114</v>
      </c>
      <c r="S125" s="28"/>
      <c r="T125" s="28"/>
      <c r="U125" s="28"/>
      <c r="V125" s="28"/>
      <c r="W125" s="28"/>
      <c r="X125" s="28"/>
      <c r="Y125" s="28"/>
      <c r="Z125" s="28"/>
      <c r="AA125" s="25"/>
      <c r="AB125" s="28"/>
      <c r="AC125" s="28"/>
      <c r="AD125" s="28"/>
      <c r="AE125" s="28"/>
      <c r="AF125" s="28"/>
      <c r="AG125" s="28"/>
      <c r="AH125" s="28"/>
      <c r="AI125" s="28"/>
      <c r="AJ125" s="28"/>
      <c r="AK125" s="547">
        <f>SUM(AM125,AW125)</f>
        <v>4320</v>
      </c>
      <c r="AL125" s="548"/>
      <c r="AM125" s="539">
        <f>SUM(AO125:AV125)</f>
        <v>1065</v>
      </c>
      <c r="AN125" s="540"/>
      <c r="AO125" s="539">
        <v>355</v>
      </c>
      <c r="AP125" s="540"/>
      <c r="AQ125" s="539">
        <v>0</v>
      </c>
      <c r="AR125" s="540"/>
      <c r="AS125" s="539">
        <v>196</v>
      </c>
      <c r="AT125" s="540"/>
      <c r="AU125" s="539">
        <v>514</v>
      </c>
      <c r="AV125" s="540"/>
      <c r="AW125" s="539">
        <v>3255</v>
      </c>
      <c r="AX125" s="541"/>
      <c r="AY125" s="367" t="s">
        <v>501</v>
      </c>
      <c r="AZ125" s="368" t="s">
        <v>501</v>
      </c>
      <c r="BA125" s="310" t="s">
        <v>446</v>
      </c>
      <c r="BB125" s="310" t="s">
        <v>432</v>
      </c>
      <c r="BC125" s="310" t="s">
        <v>432</v>
      </c>
      <c r="BD125" s="310" t="s">
        <v>432</v>
      </c>
      <c r="BE125" s="310" t="s">
        <v>432</v>
      </c>
      <c r="BF125" s="310" t="s">
        <v>432</v>
      </c>
      <c r="BG125" s="310" t="s">
        <v>432</v>
      </c>
      <c r="BH125" s="310" t="s">
        <v>432</v>
      </c>
      <c r="BI125" s="310" t="s">
        <v>432</v>
      </c>
      <c r="BJ125" s="311" t="s">
        <v>432</v>
      </c>
    </row>
    <row r="126" spans="2:62" ht="12.75">
      <c r="B126" s="134"/>
      <c r="C126" s="431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32"/>
      <c r="O126" s="432"/>
      <c r="P126" s="432"/>
      <c r="Q126" s="432"/>
      <c r="R126" s="542" t="s">
        <v>259</v>
      </c>
      <c r="S126" s="542"/>
      <c r="T126" s="542"/>
      <c r="U126" s="542"/>
      <c r="V126" s="542"/>
      <c r="W126" s="542"/>
      <c r="X126" s="542"/>
      <c r="Y126" s="542"/>
      <c r="Z126" s="542"/>
      <c r="AA126" s="542"/>
      <c r="AB126" s="542"/>
      <c r="AC126" s="542"/>
      <c r="AD126" s="28"/>
      <c r="AE126" s="28"/>
      <c r="AF126" s="28"/>
      <c r="AG126" s="28"/>
      <c r="AH126" s="28"/>
      <c r="AI126" s="28"/>
      <c r="AJ126" s="28"/>
      <c r="AK126" s="306"/>
      <c r="AL126" s="307"/>
      <c r="AM126" s="312"/>
      <c r="AN126" s="308"/>
      <c r="AO126" s="312"/>
      <c r="AP126" s="308"/>
      <c r="AQ126" s="312"/>
      <c r="AR126" s="308"/>
      <c r="AS126" s="312"/>
      <c r="AT126" s="308"/>
      <c r="AU126" s="312"/>
      <c r="AV126" s="308"/>
      <c r="AW126" s="312"/>
      <c r="AX126" s="312"/>
      <c r="AY126" s="309" t="s">
        <v>449</v>
      </c>
      <c r="AZ126" s="310" t="s">
        <v>449</v>
      </c>
      <c r="BA126" s="310" t="s">
        <v>449</v>
      </c>
      <c r="BB126" s="310" t="s">
        <v>449</v>
      </c>
      <c r="BC126" s="310" t="s">
        <v>432</v>
      </c>
      <c r="BD126" s="310" t="s">
        <v>432</v>
      </c>
      <c r="BE126" s="310" t="s">
        <v>432</v>
      </c>
      <c r="BF126" s="310" t="s">
        <v>432</v>
      </c>
      <c r="BG126" s="310" t="s">
        <v>432</v>
      </c>
      <c r="BH126" s="310" t="s">
        <v>432</v>
      </c>
      <c r="BI126" s="310" t="s">
        <v>432</v>
      </c>
      <c r="BJ126" s="311" t="s">
        <v>432</v>
      </c>
    </row>
    <row r="127" spans="2:62" ht="13.5" thickBot="1">
      <c r="B127" s="134"/>
      <c r="C127" s="431"/>
      <c r="D127" s="432"/>
      <c r="E127" s="432"/>
      <c r="F127" s="432"/>
      <c r="G127" s="432"/>
      <c r="H127" s="432"/>
      <c r="I127" s="432"/>
      <c r="J127" s="432"/>
      <c r="K127" s="432"/>
      <c r="L127" s="432"/>
      <c r="M127" s="432"/>
      <c r="N127" s="432"/>
      <c r="O127" s="432"/>
      <c r="P127" s="432"/>
      <c r="Q127" s="432"/>
      <c r="R127" s="70" t="s">
        <v>258</v>
      </c>
      <c r="S127" s="28"/>
      <c r="T127" s="28"/>
      <c r="U127" s="28"/>
      <c r="V127" s="28"/>
      <c r="W127" s="28"/>
      <c r="X127" s="28"/>
      <c r="Y127" s="28"/>
      <c r="Z127" s="28"/>
      <c r="AA127" s="25"/>
      <c r="AB127" s="28"/>
      <c r="AC127" s="28"/>
      <c r="AD127" s="28"/>
      <c r="AE127" s="28"/>
      <c r="AF127" s="28"/>
      <c r="AG127" s="28"/>
      <c r="AH127" s="28"/>
      <c r="AI127" s="28"/>
      <c r="AJ127" s="28"/>
      <c r="AK127" s="313"/>
      <c r="AL127" s="314"/>
      <c r="AM127" s="315"/>
      <c r="AN127" s="319"/>
      <c r="AO127" s="315"/>
      <c r="AP127" s="319"/>
      <c r="AQ127" s="315"/>
      <c r="AR127" s="319"/>
      <c r="AS127" s="315"/>
      <c r="AT127" s="319"/>
      <c r="AU127" s="315"/>
      <c r="AV127" s="319"/>
      <c r="AW127" s="315"/>
      <c r="AX127" s="315"/>
      <c r="AY127" s="316" t="s">
        <v>463</v>
      </c>
      <c r="AZ127" s="317" t="s">
        <v>451</v>
      </c>
      <c r="BA127" s="317" t="s">
        <v>464</v>
      </c>
      <c r="BB127" s="317" t="s">
        <v>451</v>
      </c>
      <c r="BC127" s="317" t="s">
        <v>432</v>
      </c>
      <c r="BD127" s="317" t="s">
        <v>432</v>
      </c>
      <c r="BE127" s="317" t="s">
        <v>432</v>
      </c>
      <c r="BF127" s="317" t="s">
        <v>432</v>
      </c>
      <c r="BG127" s="317" t="s">
        <v>432</v>
      </c>
      <c r="BH127" s="317" t="s">
        <v>432</v>
      </c>
      <c r="BI127" s="317" t="s">
        <v>432</v>
      </c>
      <c r="BJ127" s="318" t="s">
        <v>432</v>
      </c>
    </row>
    <row r="128" spans="2:62" ht="12.75">
      <c r="B128" s="134"/>
      <c r="C128" s="433"/>
      <c r="D128" s="432"/>
      <c r="E128" s="432"/>
      <c r="F128" s="432"/>
      <c r="G128" s="432"/>
      <c r="H128" s="432"/>
      <c r="I128" s="432"/>
      <c r="J128" s="432"/>
      <c r="K128" s="432"/>
      <c r="L128" s="432"/>
      <c r="M128" s="432"/>
      <c r="N128" s="432"/>
      <c r="O128" s="432"/>
      <c r="P128" s="432"/>
      <c r="Q128" s="432"/>
      <c r="R128" s="70" t="s">
        <v>102</v>
      </c>
      <c r="S128" s="28"/>
      <c r="T128" s="28"/>
      <c r="U128" s="28"/>
      <c r="V128" s="28"/>
      <c r="W128" s="28"/>
      <c r="X128" s="28"/>
      <c r="Y128" s="28"/>
      <c r="Z128" s="28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543">
        <f>SUM(AY128:BJ128)</f>
        <v>0</v>
      </c>
      <c r="AL128" s="544"/>
      <c r="AM128" s="245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196">
        <v>0</v>
      </c>
      <c r="AZ128" s="197">
        <v>0</v>
      </c>
      <c r="BA128" s="197">
        <v>0</v>
      </c>
      <c r="BB128" s="197">
        <v>0</v>
      </c>
      <c r="BC128" s="197">
        <v>0</v>
      </c>
      <c r="BD128" s="197">
        <v>0</v>
      </c>
      <c r="BE128" s="197">
        <v>0</v>
      </c>
      <c r="BF128" s="197">
        <v>0</v>
      </c>
      <c r="BG128" s="197">
        <v>0</v>
      </c>
      <c r="BH128" s="197">
        <v>0</v>
      </c>
      <c r="BI128" s="197">
        <v>0</v>
      </c>
      <c r="BJ128" s="184">
        <v>0</v>
      </c>
    </row>
    <row r="129" spans="1:62" ht="12.75">
      <c r="A129" s="248" t="str">
        <f>AW129</f>
        <v>120,0</v>
      </c>
      <c r="B129" s="134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136" t="s">
        <v>104</v>
      </c>
      <c r="S129" s="28"/>
      <c r="T129" s="28"/>
      <c r="U129" s="28"/>
      <c r="V129" s="70"/>
      <c r="W129" s="28"/>
      <c r="X129" s="28"/>
      <c r="Y129" s="28"/>
      <c r="Z129" s="28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516">
        <f>SUM(AY129:BJ129)</f>
        <v>18</v>
      </c>
      <c r="AL129" s="517"/>
      <c r="AM129" s="246" t="s">
        <v>156</v>
      </c>
      <c r="AN129" s="70"/>
      <c r="AO129" s="70"/>
      <c r="AP129" s="70"/>
      <c r="AQ129" s="70"/>
      <c r="AR129" s="70"/>
      <c r="AS129" s="70"/>
      <c r="AT129" s="70"/>
      <c r="AU129" s="70"/>
      <c r="AV129" s="247"/>
      <c r="AW129" s="545" t="s">
        <v>465</v>
      </c>
      <c r="AX129" s="546"/>
      <c r="AY129" s="165">
        <v>4</v>
      </c>
      <c r="AZ129" s="163">
        <v>5</v>
      </c>
      <c r="BA129" s="163">
        <v>6</v>
      </c>
      <c r="BB129" s="163">
        <v>3</v>
      </c>
      <c r="BC129" s="163">
        <v>0</v>
      </c>
      <c r="BD129" s="163">
        <v>0</v>
      </c>
      <c r="BE129" s="163">
        <v>0</v>
      </c>
      <c r="BF129" s="163">
        <v>0</v>
      </c>
      <c r="BG129" s="163">
        <v>0</v>
      </c>
      <c r="BH129" s="163">
        <v>0</v>
      </c>
      <c r="BI129" s="163">
        <v>0</v>
      </c>
      <c r="BJ129" s="178">
        <v>0</v>
      </c>
    </row>
    <row r="130" spans="2:62" ht="13.5" thickBot="1">
      <c r="B130" s="320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321" t="s">
        <v>105</v>
      </c>
      <c r="S130" s="66"/>
      <c r="T130" s="66"/>
      <c r="U130" s="66"/>
      <c r="V130" s="322"/>
      <c r="W130" s="66"/>
      <c r="X130" s="66"/>
      <c r="Y130" s="66"/>
      <c r="Z130" s="66"/>
      <c r="AA130" s="64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537">
        <f>SUM(AY130:BJ130)</f>
        <v>15</v>
      </c>
      <c r="AL130" s="538"/>
      <c r="AM130" s="324"/>
      <c r="AN130" s="322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185">
        <v>7</v>
      </c>
      <c r="AZ130" s="186">
        <v>3</v>
      </c>
      <c r="BA130" s="186">
        <v>5</v>
      </c>
      <c r="BB130" s="186">
        <v>0</v>
      </c>
      <c r="BC130" s="186">
        <v>0</v>
      </c>
      <c r="BD130" s="186">
        <v>0</v>
      </c>
      <c r="BE130" s="186">
        <v>0</v>
      </c>
      <c r="BF130" s="186">
        <v>0</v>
      </c>
      <c r="BG130" s="186">
        <v>0</v>
      </c>
      <c r="BH130" s="186">
        <v>0</v>
      </c>
      <c r="BI130" s="186">
        <v>0</v>
      </c>
      <c r="BJ130" s="187">
        <v>0</v>
      </c>
    </row>
    <row r="131" spans="2:62" ht="6.75" customHeight="1">
      <c r="B131" s="91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2"/>
      <c r="AE131" s="97"/>
      <c r="AF131" s="93"/>
      <c r="AG131" s="95"/>
      <c r="AH131" s="93"/>
      <c r="AI131" s="93"/>
      <c r="AJ131" s="96"/>
      <c r="AK131" s="92"/>
      <c r="AL131" s="95"/>
      <c r="AM131" s="98"/>
      <c r="AN131" s="98"/>
      <c r="AO131" s="94"/>
      <c r="AP131" s="95"/>
      <c r="AQ131" s="94"/>
      <c r="AR131" s="93"/>
      <c r="AS131" s="94"/>
      <c r="AT131" s="93"/>
      <c r="AU131" s="94"/>
      <c r="AV131" s="95"/>
      <c r="AW131" s="93"/>
      <c r="AX131" s="93"/>
      <c r="AY131" s="99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1"/>
    </row>
    <row r="132" spans="2:62" s="27" customFormat="1" ht="12" customHeight="1" hidden="1">
      <c r="B132" s="102"/>
      <c r="C132" s="496"/>
      <c r="D132" s="425"/>
      <c r="E132" s="425"/>
      <c r="F132" s="494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95"/>
      <c r="AD132" s="551"/>
      <c r="AE132" s="552"/>
      <c r="AF132" s="410"/>
      <c r="AG132" s="416"/>
      <c r="AH132" s="493"/>
      <c r="AI132" s="416"/>
      <c r="AJ132" s="103"/>
      <c r="AK132" s="415">
        <f aca="true" t="shared" si="10" ref="AK132:AK141">SUM(AM132,AW132)</f>
        <v>0</v>
      </c>
      <c r="AL132" s="416"/>
      <c r="AM132" s="414">
        <f aca="true" t="shared" si="11" ref="AM132:AM141">SUM(AO132:AV132)</f>
        <v>0</v>
      </c>
      <c r="AN132" s="414"/>
      <c r="AO132" s="414"/>
      <c r="AP132" s="414"/>
      <c r="AQ132" s="414"/>
      <c r="AR132" s="414"/>
      <c r="AS132" s="414"/>
      <c r="AT132" s="414"/>
      <c r="AU132" s="414"/>
      <c r="AV132" s="414"/>
      <c r="AW132" s="410"/>
      <c r="AX132" s="411"/>
      <c r="AY132" s="104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6"/>
    </row>
    <row r="133" spans="1:62" s="24" customFormat="1" ht="12.75" hidden="1">
      <c r="A133" s="249"/>
      <c r="B133" s="110"/>
      <c r="C133" s="424"/>
      <c r="D133" s="425"/>
      <c r="E133" s="425"/>
      <c r="F133" s="507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95"/>
      <c r="AD133" s="549"/>
      <c r="AE133" s="550"/>
      <c r="AF133" s="426"/>
      <c r="AG133" s="427"/>
      <c r="AH133" s="506"/>
      <c r="AI133" s="427"/>
      <c r="AJ133" s="86"/>
      <c r="AK133" s="503">
        <f t="shared" si="10"/>
        <v>0</v>
      </c>
      <c r="AL133" s="529"/>
      <c r="AM133" s="505">
        <f t="shared" si="11"/>
        <v>0</v>
      </c>
      <c r="AN133" s="505"/>
      <c r="AO133" s="505"/>
      <c r="AP133" s="505"/>
      <c r="AQ133" s="505"/>
      <c r="AR133" s="505"/>
      <c r="AS133" s="505"/>
      <c r="AT133" s="505"/>
      <c r="AU133" s="505"/>
      <c r="AV133" s="505"/>
      <c r="AW133" s="412"/>
      <c r="AX133" s="413"/>
      <c r="AY133" s="206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7"/>
    </row>
    <row r="134" spans="2:62" s="27" customFormat="1" ht="12" customHeight="1">
      <c r="B134" s="102"/>
      <c r="C134" s="496" t="s">
        <v>421</v>
      </c>
      <c r="D134" s="425"/>
      <c r="E134" s="425"/>
      <c r="F134" s="494" t="s">
        <v>422</v>
      </c>
      <c r="G134" s="425"/>
      <c r="H134" s="425"/>
      <c r="I134" s="425"/>
      <c r="J134" s="425"/>
      <c r="K134" s="425"/>
      <c r="L134" s="425"/>
      <c r="M134" s="425"/>
      <c r="N134" s="425"/>
      <c r="O134" s="425"/>
      <c r="P134" s="425"/>
      <c r="Q134" s="425"/>
      <c r="R134" s="425"/>
      <c r="S134" s="425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95"/>
      <c r="AD134" s="551">
        <v>17</v>
      </c>
      <c r="AE134" s="552"/>
      <c r="AF134" s="410"/>
      <c r="AG134" s="416"/>
      <c r="AH134" s="493"/>
      <c r="AI134" s="416"/>
      <c r="AJ134" s="103"/>
      <c r="AK134" s="415">
        <f t="shared" si="10"/>
        <v>612</v>
      </c>
      <c r="AL134" s="416"/>
      <c r="AM134" s="414">
        <f t="shared" si="11"/>
        <v>319</v>
      </c>
      <c r="AN134" s="414"/>
      <c r="AO134" s="414">
        <v>73</v>
      </c>
      <c r="AP134" s="414"/>
      <c r="AQ134" s="414">
        <v>0</v>
      </c>
      <c r="AR134" s="414"/>
      <c r="AS134" s="414">
        <v>57</v>
      </c>
      <c r="AT134" s="414"/>
      <c r="AU134" s="414">
        <v>189</v>
      </c>
      <c r="AV134" s="414"/>
      <c r="AW134" s="410">
        <v>293</v>
      </c>
      <c r="AX134" s="411"/>
      <c r="AY134" s="104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6"/>
    </row>
    <row r="135" spans="2:62" s="27" customFormat="1" ht="12" customHeight="1">
      <c r="B135" s="102"/>
      <c r="C135" s="496" t="s">
        <v>423</v>
      </c>
      <c r="D135" s="425"/>
      <c r="E135" s="425"/>
      <c r="F135" s="494" t="s">
        <v>424</v>
      </c>
      <c r="G135" s="425"/>
      <c r="H135" s="425"/>
      <c r="I135" s="425"/>
      <c r="J135" s="425"/>
      <c r="K135" s="425"/>
      <c r="L135" s="425"/>
      <c r="M135" s="425"/>
      <c r="N135" s="425"/>
      <c r="O135" s="425"/>
      <c r="P135" s="425"/>
      <c r="Q135" s="425"/>
      <c r="R135" s="425"/>
      <c r="S135" s="425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95"/>
      <c r="AD135" s="551">
        <v>17</v>
      </c>
      <c r="AE135" s="552"/>
      <c r="AF135" s="410"/>
      <c r="AG135" s="416"/>
      <c r="AH135" s="493"/>
      <c r="AI135" s="416"/>
      <c r="AJ135" s="103"/>
      <c r="AK135" s="415">
        <f t="shared" si="10"/>
        <v>612</v>
      </c>
      <c r="AL135" s="416"/>
      <c r="AM135" s="414">
        <f t="shared" si="11"/>
        <v>319</v>
      </c>
      <c r="AN135" s="414"/>
      <c r="AO135" s="414">
        <v>73</v>
      </c>
      <c r="AP135" s="414"/>
      <c r="AQ135" s="414">
        <v>0</v>
      </c>
      <c r="AR135" s="414"/>
      <c r="AS135" s="414">
        <v>57</v>
      </c>
      <c r="AT135" s="414"/>
      <c r="AU135" s="414">
        <v>189</v>
      </c>
      <c r="AV135" s="414"/>
      <c r="AW135" s="410">
        <v>293</v>
      </c>
      <c r="AX135" s="411"/>
      <c r="AY135" s="104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6"/>
    </row>
    <row r="136" spans="1:62" s="24" customFormat="1" ht="12.75">
      <c r="A136" s="249"/>
      <c r="B136" s="110">
        <v>1</v>
      </c>
      <c r="C136" s="424" t="s">
        <v>423</v>
      </c>
      <c r="D136" s="425"/>
      <c r="E136" s="425"/>
      <c r="F136" s="507" t="s">
        <v>489</v>
      </c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95"/>
      <c r="AD136" s="549">
        <v>5</v>
      </c>
      <c r="AE136" s="550"/>
      <c r="AF136" s="426">
        <v>3</v>
      </c>
      <c r="AG136" s="427"/>
      <c r="AH136" s="506" t="s">
        <v>454</v>
      </c>
      <c r="AI136" s="427"/>
      <c r="AJ136" s="86"/>
      <c r="AK136" s="503">
        <f t="shared" si="10"/>
        <v>180</v>
      </c>
      <c r="AL136" s="529"/>
      <c r="AM136" s="505">
        <f t="shared" si="11"/>
        <v>100</v>
      </c>
      <c r="AN136" s="505"/>
      <c r="AO136" s="505">
        <v>0</v>
      </c>
      <c r="AP136" s="505"/>
      <c r="AQ136" s="505">
        <v>0</v>
      </c>
      <c r="AR136" s="505"/>
      <c r="AS136" s="505">
        <v>57</v>
      </c>
      <c r="AT136" s="505"/>
      <c r="AU136" s="505">
        <v>43</v>
      </c>
      <c r="AV136" s="505"/>
      <c r="AW136" s="412">
        <v>80</v>
      </c>
      <c r="AX136" s="413"/>
      <c r="AY136" s="206"/>
      <c r="AZ136" s="205" t="s">
        <v>404</v>
      </c>
      <c r="BA136" s="205" t="s">
        <v>405</v>
      </c>
      <c r="BB136" s="205"/>
      <c r="BC136" s="205"/>
      <c r="BD136" s="205"/>
      <c r="BE136" s="205"/>
      <c r="BF136" s="205"/>
      <c r="BG136" s="205"/>
      <c r="BH136" s="205"/>
      <c r="BI136" s="205"/>
      <c r="BJ136" s="207"/>
    </row>
    <row r="137" spans="1:62" s="24" customFormat="1" ht="12.75">
      <c r="A137" s="249"/>
      <c r="B137" s="110">
        <v>2</v>
      </c>
      <c r="C137" s="424" t="s">
        <v>423</v>
      </c>
      <c r="D137" s="425"/>
      <c r="E137" s="425"/>
      <c r="F137" s="507" t="s">
        <v>470</v>
      </c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95"/>
      <c r="AD137" s="549">
        <v>3</v>
      </c>
      <c r="AE137" s="550"/>
      <c r="AF137" s="426"/>
      <c r="AG137" s="427"/>
      <c r="AH137" s="506">
        <v>1</v>
      </c>
      <c r="AI137" s="427"/>
      <c r="AJ137" s="86"/>
      <c r="AK137" s="503">
        <f t="shared" si="10"/>
        <v>108</v>
      </c>
      <c r="AL137" s="529"/>
      <c r="AM137" s="505">
        <f t="shared" si="11"/>
        <v>54</v>
      </c>
      <c r="AN137" s="505"/>
      <c r="AO137" s="505">
        <v>18</v>
      </c>
      <c r="AP137" s="505"/>
      <c r="AQ137" s="505">
        <v>0</v>
      </c>
      <c r="AR137" s="505"/>
      <c r="AS137" s="505">
        <v>0</v>
      </c>
      <c r="AT137" s="505"/>
      <c r="AU137" s="505">
        <v>36</v>
      </c>
      <c r="AV137" s="505"/>
      <c r="AW137" s="412">
        <v>54</v>
      </c>
      <c r="AX137" s="413"/>
      <c r="AY137" s="206" t="s">
        <v>411</v>
      </c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7"/>
    </row>
    <row r="138" spans="1:62" s="24" customFormat="1" ht="12.75">
      <c r="A138" s="249"/>
      <c r="B138" s="110">
        <v>3</v>
      </c>
      <c r="C138" s="424" t="s">
        <v>423</v>
      </c>
      <c r="D138" s="425"/>
      <c r="E138" s="425"/>
      <c r="F138" s="507" t="s">
        <v>471</v>
      </c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95"/>
      <c r="AD138" s="549">
        <v>3</v>
      </c>
      <c r="AE138" s="550"/>
      <c r="AF138" s="426"/>
      <c r="AG138" s="427"/>
      <c r="AH138" s="506">
        <v>1</v>
      </c>
      <c r="AI138" s="427"/>
      <c r="AJ138" s="86"/>
      <c r="AK138" s="503">
        <f t="shared" si="10"/>
        <v>108</v>
      </c>
      <c r="AL138" s="529"/>
      <c r="AM138" s="505">
        <f t="shared" si="11"/>
        <v>54</v>
      </c>
      <c r="AN138" s="505"/>
      <c r="AO138" s="505">
        <v>18</v>
      </c>
      <c r="AP138" s="505"/>
      <c r="AQ138" s="505">
        <v>0</v>
      </c>
      <c r="AR138" s="505"/>
      <c r="AS138" s="505">
        <v>0</v>
      </c>
      <c r="AT138" s="505"/>
      <c r="AU138" s="505">
        <v>36</v>
      </c>
      <c r="AV138" s="505"/>
      <c r="AW138" s="412">
        <v>54</v>
      </c>
      <c r="AX138" s="413"/>
      <c r="AY138" s="206" t="s">
        <v>411</v>
      </c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7"/>
    </row>
    <row r="139" spans="1:62" s="24" customFormat="1" ht="12.75">
      <c r="A139" s="249"/>
      <c r="B139" s="110">
        <v>4</v>
      </c>
      <c r="C139" s="424" t="s">
        <v>423</v>
      </c>
      <c r="D139" s="425"/>
      <c r="E139" s="425"/>
      <c r="F139" s="507" t="s">
        <v>472</v>
      </c>
      <c r="G139" s="425"/>
      <c r="H139" s="425"/>
      <c r="I139" s="425"/>
      <c r="J139" s="425"/>
      <c r="K139" s="425"/>
      <c r="L139" s="425"/>
      <c r="M139" s="425"/>
      <c r="N139" s="425"/>
      <c r="O139" s="425"/>
      <c r="P139" s="425"/>
      <c r="Q139" s="425"/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95"/>
      <c r="AD139" s="549">
        <v>3</v>
      </c>
      <c r="AE139" s="550"/>
      <c r="AF139" s="426">
        <v>1</v>
      </c>
      <c r="AG139" s="427"/>
      <c r="AH139" s="506"/>
      <c r="AI139" s="427"/>
      <c r="AJ139" s="86"/>
      <c r="AK139" s="503">
        <f t="shared" si="10"/>
        <v>108</v>
      </c>
      <c r="AL139" s="529"/>
      <c r="AM139" s="505">
        <f t="shared" si="11"/>
        <v>54</v>
      </c>
      <c r="AN139" s="505"/>
      <c r="AO139" s="505">
        <v>18</v>
      </c>
      <c r="AP139" s="505"/>
      <c r="AQ139" s="505">
        <v>0</v>
      </c>
      <c r="AR139" s="505"/>
      <c r="AS139" s="505">
        <v>0</v>
      </c>
      <c r="AT139" s="505"/>
      <c r="AU139" s="505">
        <v>36</v>
      </c>
      <c r="AV139" s="505"/>
      <c r="AW139" s="412">
        <v>54</v>
      </c>
      <c r="AX139" s="413"/>
      <c r="AY139" s="206" t="s">
        <v>411</v>
      </c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7"/>
    </row>
    <row r="140" spans="1:62" s="24" customFormat="1" ht="13.5" thickBot="1">
      <c r="A140" s="249"/>
      <c r="B140" s="110">
        <v>5</v>
      </c>
      <c r="C140" s="424" t="s">
        <v>423</v>
      </c>
      <c r="D140" s="425"/>
      <c r="E140" s="425"/>
      <c r="F140" s="507" t="s">
        <v>473</v>
      </c>
      <c r="G140" s="425"/>
      <c r="H140" s="425"/>
      <c r="I140" s="425"/>
      <c r="J140" s="425"/>
      <c r="K140" s="425"/>
      <c r="L140" s="425"/>
      <c r="M140" s="425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425"/>
      <c r="Z140" s="425"/>
      <c r="AA140" s="425"/>
      <c r="AB140" s="425"/>
      <c r="AC140" s="495"/>
      <c r="AD140" s="549">
        <v>3</v>
      </c>
      <c r="AE140" s="550"/>
      <c r="AF140" s="426"/>
      <c r="AG140" s="427"/>
      <c r="AH140" s="506">
        <v>3</v>
      </c>
      <c r="AI140" s="427"/>
      <c r="AJ140" s="86"/>
      <c r="AK140" s="503">
        <f t="shared" si="10"/>
        <v>108</v>
      </c>
      <c r="AL140" s="529"/>
      <c r="AM140" s="505">
        <f t="shared" si="11"/>
        <v>57</v>
      </c>
      <c r="AN140" s="505"/>
      <c r="AO140" s="505">
        <v>19</v>
      </c>
      <c r="AP140" s="505"/>
      <c r="AQ140" s="505">
        <v>0</v>
      </c>
      <c r="AR140" s="505"/>
      <c r="AS140" s="505">
        <v>0</v>
      </c>
      <c r="AT140" s="505"/>
      <c r="AU140" s="505">
        <v>38</v>
      </c>
      <c r="AV140" s="505"/>
      <c r="AW140" s="412">
        <v>51</v>
      </c>
      <c r="AX140" s="413"/>
      <c r="AY140" s="206"/>
      <c r="AZ140" s="205"/>
      <c r="BA140" s="205" t="s">
        <v>411</v>
      </c>
      <c r="BB140" s="205"/>
      <c r="BC140" s="205"/>
      <c r="BD140" s="205"/>
      <c r="BE140" s="205"/>
      <c r="BF140" s="205"/>
      <c r="BG140" s="205"/>
      <c r="BH140" s="205"/>
      <c r="BI140" s="205"/>
      <c r="BJ140" s="207"/>
    </row>
    <row r="141" spans="2:62" s="24" customFormat="1" ht="13.5" thickBot="1">
      <c r="B141" s="111"/>
      <c r="C141" s="244"/>
      <c r="D141" s="327"/>
      <c r="E141" s="327"/>
      <c r="F141" s="330" t="s">
        <v>493</v>
      </c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V141" s="327"/>
      <c r="W141" s="327"/>
      <c r="X141" s="327"/>
      <c r="Y141" s="327"/>
      <c r="Z141" s="327"/>
      <c r="AA141" s="327"/>
      <c r="AB141" s="327"/>
      <c r="AC141" s="113"/>
      <c r="AD141" s="244"/>
      <c r="AE141" s="151"/>
      <c r="AF141" s="113"/>
      <c r="AG141" s="114"/>
      <c r="AH141" s="113"/>
      <c r="AI141" s="70"/>
      <c r="AJ141" s="115"/>
      <c r="AK141" s="420">
        <f t="shared" si="10"/>
        <v>612</v>
      </c>
      <c r="AL141" s="397"/>
      <c r="AM141" s="396">
        <f t="shared" si="11"/>
        <v>319</v>
      </c>
      <c r="AN141" s="397"/>
      <c r="AO141" s="400">
        <v>73</v>
      </c>
      <c r="AP141" s="419"/>
      <c r="AQ141" s="400">
        <v>0</v>
      </c>
      <c r="AR141" s="419"/>
      <c r="AS141" s="400">
        <v>57</v>
      </c>
      <c r="AT141" s="419"/>
      <c r="AU141" s="400">
        <v>189</v>
      </c>
      <c r="AV141" s="419"/>
      <c r="AW141" s="400">
        <v>293</v>
      </c>
      <c r="AX141" s="401"/>
      <c r="AY141" s="208" t="s">
        <v>460</v>
      </c>
      <c r="AZ141" s="209" t="s">
        <v>404</v>
      </c>
      <c r="BA141" s="209" t="s">
        <v>461</v>
      </c>
      <c r="BB141" s="209" t="s">
        <v>432</v>
      </c>
      <c r="BC141" s="209" t="s">
        <v>432</v>
      </c>
      <c r="BD141" s="209" t="s">
        <v>432</v>
      </c>
      <c r="BE141" s="209" t="s">
        <v>432</v>
      </c>
      <c r="BF141" s="209" t="s">
        <v>432</v>
      </c>
      <c r="BG141" s="209" t="s">
        <v>432</v>
      </c>
      <c r="BH141" s="209" t="s">
        <v>432</v>
      </c>
      <c r="BI141" s="209" t="s">
        <v>432</v>
      </c>
      <c r="BJ141" s="210" t="s">
        <v>432</v>
      </c>
    </row>
    <row r="142" spans="2:62" s="25" customFormat="1" ht="6.75" customHeight="1" thickBot="1">
      <c r="B142" s="87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57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57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57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20"/>
    </row>
    <row r="143" spans="2:62" s="24" customFormat="1" ht="12.75">
      <c r="B143" s="122"/>
      <c r="C143" s="429" t="s">
        <v>100</v>
      </c>
      <c r="D143" s="430"/>
      <c r="E143" s="430"/>
      <c r="F143" s="430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  <c r="Q143" s="430"/>
      <c r="R143" s="124" t="s">
        <v>101</v>
      </c>
      <c r="S143" s="123"/>
      <c r="T143" s="123"/>
      <c r="U143" s="123"/>
      <c r="V143" s="123"/>
      <c r="W143" s="123"/>
      <c r="X143" s="123"/>
      <c r="Y143" s="123"/>
      <c r="Z143" s="123"/>
      <c r="AA143" s="125"/>
      <c r="AB143" s="126"/>
      <c r="AC143" s="126"/>
      <c r="AD143" s="126"/>
      <c r="AE143" s="126"/>
      <c r="AF143" s="126"/>
      <c r="AG143" s="126"/>
      <c r="AH143" s="126"/>
      <c r="AI143" s="126"/>
      <c r="AJ143" s="127"/>
      <c r="AK143" s="398">
        <f>SUM(AM143,AW143)</f>
        <v>4320</v>
      </c>
      <c r="AL143" s="399"/>
      <c r="AM143" s="417">
        <f>SUM(AO143:AV143)</f>
        <v>1065</v>
      </c>
      <c r="AN143" s="418"/>
      <c r="AO143" s="417">
        <v>355</v>
      </c>
      <c r="AP143" s="418"/>
      <c r="AQ143" s="417">
        <v>0</v>
      </c>
      <c r="AR143" s="418"/>
      <c r="AS143" s="417">
        <v>196</v>
      </c>
      <c r="AT143" s="418"/>
      <c r="AU143" s="417">
        <v>514</v>
      </c>
      <c r="AV143" s="418"/>
      <c r="AW143" s="417">
        <v>3255</v>
      </c>
      <c r="AX143" s="428"/>
      <c r="AY143" s="365" t="s">
        <v>500</v>
      </c>
      <c r="AZ143" s="366" t="s">
        <v>501</v>
      </c>
      <c r="BA143" s="199" t="s">
        <v>446</v>
      </c>
      <c r="BB143" s="199" t="s">
        <v>432</v>
      </c>
      <c r="BC143" s="199" t="s">
        <v>432</v>
      </c>
      <c r="BD143" s="199" t="s">
        <v>432</v>
      </c>
      <c r="BE143" s="199" t="s">
        <v>432</v>
      </c>
      <c r="BF143" s="199" t="s">
        <v>432</v>
      </c>
      <c r="BG143" s="199" t="s">
        <v>432</v>
      </c>
      <c r="BH143" s="199" t="s">
        <v>432</v>
      </c>
      <c r="BI143" s="200" t="s">
        <v>432</v>
      </c>
      <c r="BJ143" s="201" t="s">
        <v>432</v>
      </c>
    </row>
    <row r="144" spans="2:62" ht="12.75">
      <c r="B144" s="134"/>
      <c r="C144" s="431" t="s">
        <v>492</v>
      </c>
      <c r="D144" s="432"/>
      <c r="E144" s="432"/>
      <c r="F144" s="432"/>
      <c r="G144" s="432"/>
      <c r="H144" s="432"/>
      <c r="I144" s="432"/>
      <c r="J144" s="432"/>
      <c r="K144" s="432"/>
      <c r="L144" s="432"/>
      <c r="M144" s="432"/>
      <c r="N144" s="432"/>
      <c r="O144" s="432"/>
      <c r="P144" s="432"/>
      <c r="Q144" s="432"/>
      <c r="R144" s="70" t="s">
        <v>114</v>
      </c>
      <c r="S144" s="28"/>
      <c r="T144" s="28"/>
      <c r="U144" s="28"/>
      <c r="V144" s="28"/>
      <c r="W144" s="28"/>
      <c r="X144" s="28"/>
      <c r="Y144" s="28"/>
      <c r="Z144" s="28"/>
      <c r="AA144" s="25"/>
      <c r="AB144" s="28"/>
      <c r="AC144" s="28"/>
      <c r="AD144" s="28"/>
      <c r="AE144" s="28"/>
      <c r="AF144" s="28"/>
      <c r="AG144" s="28"/>
      <c r="AH144" s="28"/>
      <c r="AI144" s="28"/>
      <c r="AJ144" s="28"/>
      <c r="AK144" s="547">
        <f>SUM(AM144,AW144)</f>
        <v>4320</v>
      </c>
      <c r="AL144" s="548"/>
      <c r="AM144" s="539">
        <f>SUM(AO144:AV144)</f>
        <v>1065</v>
      </c>
      <c r="AN144" s="540"/>
      <c r="AO144" s="539">
        <v>355</v>
      </c>
      <c r="AP144" s="540"/>
      <c r="AQ144" s="539">
        <v>0</v>
      </c>
      <c r="AR144" s="540"/>
      <c r="AS144" s="539">
        <v>196</v>
      </c>
      <c r="AT144" s="540"/>
      <c r="AU144" s="539">
        <v>514</v>
      </c>
      <c r="AV144" s="540"/>
      <c r="AW144" s="539">
        <v>3255</v>
      </c>
      <c r="AX144" s="541"/>
      <c r="AY144" s="367" t="s">
        <v>501</v>
      </c>
      <c r="AZ144" s="368" t="s">
        <v>501</v>
      </c>
      <c r="BA144" s="310" t="s">
        <v>446</v>
      </c>
      <c r="BB144" s="310" t="s">
        <v>432</v>
      </c>
      <c r="BC144" s="310" t="s">
        <v>432</v>
      </c>
      <c r="BD144" s="310" t="s">
        <v>432</v>
      </c>
      <c r="BE144" s="310" t="s">
        <v>432</v>
      </c>
      <c r="BF144" s="310" t="s">
        <v>432</v>
      </c>
      <c r="BG144" s="310" t="s">
        <v>432</v>
      </c>
      <c r="BH144" s="310" t="s">
        <v>432</v>
      </c>
      <c r="BI144" s="310" t="s">
        <v>432</v>
      </c>
      <c r="BJ144" s="311" t="s">
        <v>432</v>
      </c>
    </row>
    <row r="145" spans="2:62" ht="12.75">
      <c r="B145" s="134"/>
      <c r="C145" s="431"/>
      <c r="D145" s="432"/>
      <c r="E145" s="432"/>
      <c r="F145" s="432"/>
      <c r="G145" s="432"/>
      <c r="H145" s="432"/>
      <c r="I145" s="432"/>
      <c r="J145" s="432"/>
      <c r="K145" s="432"/>
      <c r="L145" s="432"/>
      <c r="M145" s="432"/>
      <c r="N145" s="432"/>
      <c r="O145" s="432"/>
      <c r="P145" s="432"/>
      <c r="Q145" s="432"/>
      <c r="R145" s="542" t="s">
        <v>259</v>
      </c>
      <c r="S145" s="542"/>
      <c r="T145" s="542"/>
      <c r="U145" s="542"/>
      <c r="V145" s="542"/>
      <c r="W145" s="542"/>
      <c r="X145" s="542"/>
      <c r="Y145" s="542"/>
      <c r="Z145" s="542"/>
      <c r="AA145" s="542"/>
      <c r="AB145" s="542"/>
      <c r="AC145" s="542"/>
      <c r="AD145" s="28"/>
      <c r="AE145" s="28"/>
      <c r="AF145" s="28"/>
      <c r="AG145" s="28"/>
      <c r="AH145" s="28"/>
      <c r="AI145" s="28"/>
      <c r="AJ145" s="28"/>
      <c r="AK145" s="306"/>
      <c r="AL145" s="307"/>
      <c r="AM145" s="312"/>
      <c r="AN145" s="308"/>
      <c r="AO145" s="312"/>
      <c r="AP145" s="308"/>
      <c r="AQ145" s="312"/>
      <c r="AR145" s="308"/>
      <c r="AS145" s="312"/>
      <c r="AT145" s="308"/>
      <c r="AU145" s="312"/>
      <c r="AV145" s="308"/>
      <c r="AW145" s="312"/>
      <c r="AX145" s="312"/>
      <c r="AY145" s="309" t="s">
        <v>449</v>
      </c>
      <c r="AZ145" s="310" t="s">
        <v>449</v>
      </c>
      <c r="BA145" s="310" t="s">
        <v>449</v>
      </c>
      <c r="BB145" s="310" t="s">
        <v>449</v>
      </c>
      <c r="BC145" s="310" t="s">
        <v>432</v>
      </c>
      <c r="BD145" s="310" t="s">
        <v>432</v>
      </c>
      <c r="BE145" s="310" t="s">
        <v>432</v>
      </c>
      <c r="BF145" s="310" t="s">
        <v>432</v>
      </c>
      <c r="BG145" s="310" t="s">
        <v>432</v>
      </c>
      <c r="BH145" s="310" t="s">
        <v>432</v>
      </c>
      <c r="BI145" s="310" t="s">
        <v>432</v>
      </c>
      <c r="BJ145" s="311" t="s">
        <v>432</v>
      </c>
    </row>
    <row r="146" spans="2:62" ht="13.5" thickBot="1">
      <c r="B146" s="134"/>
      <c r="C146" s="431"/>
      <c r="D146" s="432"/>
      <c r="E146" s="432"/>
      <c r="F146" s="432"/>
      <c r="G146" s="432"/>
      <c r="H146" s="432"/>
      <c r="I146" s="432"/>
      <c r="J146" s="432"/>
      <c r="K146" s="432"/>
      <c r="L146" s="432"/>
      <c r="M146" s="432"/>
      <c r="N146" s="432"/>
      <c r="O146" s="432"/>
      <c r="P146" s="432"/>
      <c r="Q146" s="432"/>
      <c r="R146" s="70" t="s">
        <v>258</v>
      </c>
      <c r="S146" s="28"/>
      <c r="T146" s="28"/>
      <c r="U146" s="28"/>
      <c r="V146" s="28"/>
      <c r="W146" s="28"/>
      <c r="X146" s="28"/>
      <c r="Y146" s="28"/>
      <c r="Z146" s="28"/>
      <c r="AA146" s="25"/>
      <c r="AB146" s="28"/>
      <c r="AC146" s="28"/>
      <c r="AD146" s="28"/>
      <c r="AE146" s="28"/>
      <c r="AF146" s="28"/>
      <c r="AG146" s="28"/>
      <c r="AH146" s="28"/>
      <c r="AI146" s="28"/>
      <c r="AJ146" s="28"/>
      <c r="AK146" s="313"/>
      <c r="AL146" s="314"/>
      <c r="AM146" s="315"/>
      <c r="AN146" s="319"/>
      <c r="AO146" s="315"/>
      <c r="AP146" s="319"/>
      <c r="AQ146" s="315"/>
      <c r="AR146" s="319"/>
      <c r="AS146" s="315"/>
      <c r="AT146" s="319"/>
      <c r="AU146" s="315"/>
      <c r="AV146" s="319"/>
      <c r="AW146" s="315"/>
      <c r="AX146" s="315"/>
      <c r="AY146" s="316" t="s">
        <v>463</v>
      </c>
      <c r="AZ146" s="317" t="s">
        <v>451</v>
      </c>
      <c r="BA146" s="317" t="s">
        <v>464</v>
      </c>
      <c r="BB146" s="317" t="s">
        <v>451</v>
      </c>
      <c r="BC146" s="317" t="s">
        <v>432</v>
      </c>
      <c r="BD146" s="317" t="s">
        <v>432</v>
      </c>
      <c r="BE146" s="317" t="s">
        <v>432</v>
      </c>
      <c r="BF146" s="317" t="s">
        <v>432</v>
      </c>
      <c r="BG146" s="317" t="s">
        <v>432</v>
      </c>
      <c r="BH146" s="317" t="s">
        <v>432</v>
      </c>
      <c r="BI146" s="317" t="s">
        <v>432</v>
      </c>
      <c r="BJ146" s="318" t="s">
        <v>432</v>
      </c>
    </row>
    <row r="147" spans="2:62" ht="12.75">
      <c r="B147" s="134"/>
      <c r="C147" s="433"/>
      <c r="D147" s="432"/>
      <c r="E147" s="432"/>
      <c r="F147" s="432"/>
      <c r="G147" s="432"/>
      <c r="H147" s="432"/>
      <c r="I147" s="432"/>
      <c r="J147" s="432"/>
      <c r="K147" s="432"/>
      <c r="L147" s="432"/>
      <c r="M147" s="432"/>
      <c r="N147" s="432"/>
      <c r="O147" s="432"/>
      <c r="P147" s="432"/>
      <c r="Q147" s="432"/>
      <c r="R147" s="70" t="s">
        <v>102</v>
      </c>
      <c r="S147" s="28"/>
      <c r="T147" s="28"/>
      <c r="U147" s="28"/>
      <c r="V147" s="28"/>
      <c r="W147" s="28"/>
      <c r="X147" s="28"/>
      <c r="Y147" s="28"/>
      <c r="Z147" s="28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543">
        <f>SUM(AY147:BJ147)</f>
        <v>0</v>
      </c>
      <c r="AL147" s="544"/>
      <c r="AM147" s="245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196">
        <v>0</v>
      </c>
      <c r="AZ147" s="197">
        <v>0</v>
      </c>
      <c r="BA147" s="197">
        <v>0</v>
      </c>
      <c r="BB147" s="197">
        <v>0</v>
      </c>
      <c r="BC147" s="197">
        <v>0</v>
      </c>
      <c r="BD147" s="197">
        <v>0</v>
      </c>
      <c r="BE147" s="197">
        <v>0</v>
      </c>
      <c r="BF147" s="197">
        <v>0</v>
      </c>
      <c r="BG147" s="197">
        <v>0</v>
      </c>
      <c r="BH147" s="197">
        <v>0</v>
      </c>
      <c r="BI147" s="197">
        <v>0</v>
      </c>
      <c r="BJ147" s="184">
        <v>0</v>
      </c>
    </row>
    <row r="148" spans="1:62" ht="12.75">
      <c r="A148" s="248" t="str">
        <f>AW148</f>
        <v>120,0</v>
      </c>
      <c r="B148" s="134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136" t="s">
        <v>104</v>
      </c>
      <c r="S148" s="28"/>
      <c r="T148" s="28"/>
      <c r="U148" s="28"/>
      <c r="V148" s="70"/>
      <c r="W148" s="28"/>
      <c r="X148" s="28"/>
      <c r="Y148" s="28"/>
      <c r="Z148" s="28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516">
        <f>SUM(AY148:BJ148)</f>
        <v>18</v>
      </c>
      <c r="AL148" s="517"/>
      <c r="AM148" s="246" t="s">
        <v>156</v>
      </c>
      <c r="AN148" s="70"/>
      <c r="AO148" s="70"/>
      <c r="AP148" s="70"/>
      <c r="AQ148" s="70"/>
      <c r="AR148" s="70"/>
      <c r="AS148" s="70"/>
      <c r="AT148" s="70"/>
      <c r="AU148" s="70"/>
      <c r="AV148" s="247"/>
      <c r="AW148" s="545" t="s">
        <v>465</v>
      </c>
      <c r="AX148" s="546"/>
      <c r="AY148" s="165">
        <v>4</v>
      </c>
      <c r="AZ148" s="163">
        <v>5</v>
      </c>
      <c r="BA148" s="163">
        <v>6</v>
      </c>
      <c r="BB148" s="163">
        <v>3</v>
      </c>
      <c r="BC148" s="163">
        <v>0</v>
      </c>
      <c r="BD148" s="163">
        <v>0</v>
      </c>
      <c r="BE148" s="163">
        <v>0</v>
      </c>
      <c r="BF148" s="163">
        <v>0</v>
      </c>
      <c r="BG148" s="163">
        <v>0</v>
      </c>
      <c r="BH148" s="163">
        <v>0</v>
      </c>
      <c r="BI148" s="163">
        <v>0</v>
      </c>
      <c r="BJ148" s="178">
        <v>0</v>
      </c>
    </row>
    <row r="149" spans="2:62" ht="13.5" thickBot="1">
      <c r="B149" s="320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321" t="s">
        <v>105</v>
      </c>
      <c r="S149" s="66"/>
      <c r="T149" s="66"/>
      <c r="U149" s="66"/>
      <c r="V149" s="322"/>
      <c r="W149" s="66"/>
      <c r="X149" s="66"/>
      <c r="Y149" s="66"/>
      <c r="Z149" s="66"/>
      <c r="AA149" s="64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537">
        <f>SUM(AY149:BJ149)</f>
        <v>15</v>
      </c>
      <c r="AL149" s="538"/>
      <c r="AM149" s="324"/>
      <c r="AN149" s="322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185">
        <v>7</v>
      </c>
      <c r="AZ149" s="186">
        <v>3</v>
      </c>
      <c r="BA149" s="186">
        <v>5</v>
      </c>
      <c r="BB149" s="186">
        <v>0</v>
      </c>
      <c r="BC149" s="186">
        <v>0</v>
      </c>
      <c r="BD149" s="186">
        <v>0</v>
      </c>
      <c r="BE149" s="186">
        <v>0</v>
      </c>
      <c r="BF149" s="186">
        <v>0</v>
      </c>
      <c r="BG149" s="186">
        <v>0</v>
      </c>
      <c r="BH149" s="186">
        <v>0</v>
      </c>
      <c r="BI149" s="186">
        <v>0</v>
      </c>
      <c r="BJ149" s="187">
        <v>0</v>
      </c>
    </row>
    <row r="150" spans="2:62" ht="6.75" customHeight="1">
      <c r="B150" s="91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2"/>
      <c r="AE150" s="97"/>
      <c r="AF150" s="93"/>
      <c r="AG150" s="95"/>
      <c r="AH150" s="93"/>
      <c r="AI150" s="93"/>
      <c r="AJ150" s="96"/>
      <c r="AK150" s="92"/>
      <c r="AL150" s="95"/>
      <c r="AM150" s="98"/>
      <c r="AN150" s="98"/>
      <c r="AO150" s="94"/>
      <c r="AP150" s="95"/>
      <c r="AQ150" s="94"/>
      <c r="AR150" s="93"/>
      <c r="AS150" s="94"/>
      <c r="AT150" s="93"/>
      <c r="AU150" s="94"/>
      <c r="AV150" s="95"/>
      <c r="AW150" s="93"/>
      <c r="AX150" s="93"/>
      <c r="AY150" s="99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1"/>
    </row>
    <row r="151" spans="2:62" s="27" customFormat="1" ht="12" customHeight="1" hidden="1">
      <c r="B151" s="102"/>
      <c r="C151" s="496"/>
      <c r="D151" s="425"/>
      <c r="E151" s="425"/>
      <c r="F151" s="494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425"/>
      <c r="X151" s="425"/>
      <c r="Y151" s="425"/>
      <c r="Z151" s="425"/>
      <c r="AA151" s="425"/>
      <c r="AB151" s="425"/>
      <c r="AC151" s="495"/>
      <c r="AD151" s="551"/>
      <c r="AE151" s="552"/>
      <c r="AF151" s="410"/>
      <c r="AG151" s="416"/>
      <c r="AH151" s="493"/>
      <c r="AI151" s="416"/>
      <c r="AJ151" s="103"/>
      <c r="AK151" s="415">
        <f aca="true" t="shared" si="12" ref="AK151:AK160">SUM(AM151,AW151)</f>
        <v>0</v>
      </c>
      <c r="AL151" s="416"/>
      <c r="AM151" s="414">
        <f aca="true" t="shared" si="13" ref="AM151:AM160">SUM(AO151:AV151)</f>
        <v>0</v>
      </c>
      <c r="AN151" s="414"/>
      <c r="AO151" s="414"/>
      <c r="AP151" s="414"/>
      <c r="AQ151" s="414"/>
      <c r="AR151" s="414"/>
      <c r="AS151" s="414"/>
      <c r="AT151" s="414"/>
      <c r="AU151" s="414"/>
      <c r="AV151" s="414"/>
      <c r="AW151" s="410"/>
      <c r="AX151" s="411"/>
      <c r="AY151" s="104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6"/>
    </row>
    <row r="152" spans="1:62" s="24" customFormat="1" ht="12.75" hidden="1">
      <c r="A152" s="249"/>
      <c r="B152" s="110"/>
      <c r="C152" s="424"/>
      <c r="D152" s="425"/>
      <c r="E152" s="425"/>
      <c r="F152" s="507"/>
      <c r="G152" s="425"/>
      <c r="H152" s="425"/>
      <c r="I152" s="425"/>
      <c r="J152" s="425"/>
      <c r="K152" s="425"/>
      <c r="L152" s="425"/>
      <c r="M152" s="425"/>
      <c r="N152" s="425"/>
      <c r="O152" s="425"/>
      <c r="P152" s="425"/>
      <c r="Q152" s="425"/>
      <c r="R152" s="425"/>
      <c r="S152" s="425"/>
      <c r="T152" s="425"/>
      <c r="U152" s="425"/>
      <c r="V152" s="425"/>
      <c r="W152" s="425"/>
      <c r="X152" s="425"/>
      <c r="Y152" s="425"/>
      <c r="Z152" s="425"/>
      <c r="AA152" s="425"/>
      <c r="AB152" s="425"/>
      <c r="AC152" s="495"/>
      <c r="AD152" s="549"/>
      <c r="AE152" s="550"/>
      <c r="AF152" s="426"/>
      <c r="AG152" s="427"/>
      <c r="AH152" s="506"/>
      <c r="AI152" s="427"/>
      <c r="AJ152" s="86"/>
      <c r="AK152" s="503">
        <f t="shared" si="12"/>
        <v>0</v>
      </c>
      <c r="AL152" s="529"/>
      <c r="AM152" s="505">
        <f t="shared" si="13"/>
        <v>0</v>
      </c>
      <c r="AN152" s="505"/>
      <c r="AO152" s="505"/>
      <c r="AP152" s="505"/>
      <c r="AQ152" s="505"/>
      <c r="AR152" s="505"/>
      <c r="AS152" s="505"/>
      <c r="AT152" s="505"/>
      <c r="AU152" s="505"/>
      <c r="AV152" s="505"/>
      <c r="AW152" s="412"/>
      <c r="AX152" s="413"/>
      <c r="AY152" s="206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7"/>
    </row>
    <row r="153" spans="2:62" s="27" customFormat="1" ht="12" customHeight="1">
      <c r="B153" s="102"/>
      <c r="C153" s="496" t="s">
        <v>421</v>
      </c>
      <c r="D153" s="425"/>
      <c r="E153" s="425"/>
      <c r="F153" s="494" t="s">
        <v>422</v>
      </c>
      <c r="G153" s="425"/>
      <c r="H153" s="425"/>
      <c r="I153" s="425"/>
      <c r="J153" s="425"/>
      <c r="K153" s="425"/>
      <c r="L153" s="425"/>
      <c r="M153" s="425"/>
      <c r="N153" s="425"/>
      <c r="O153" s="425"/>
      <c r="P153" s="425"/>
      <c r="Q153" s="425"/>
      <c r="R153" s="425"/>
      <c r="S153" s="425"/>
      <c r="T153" s="425"/>
      <c r="U153" s="425"/>
      <c r="V153" s="425"/>
      <c r="W153" s="425"/>
      <c r="X153" s="425"/>
      <c r="Y153" s="425"/>
      <c r="Z153" s="425"/>
      <c r="AA153" s="425"/>
      <c r="AB153" s="425"/>
      <c r="AC153" s="495"/>
      <c r="AD153" s="551">
        <v>17</v>
      </c>
      <c r="AE153" s="552"/>
      <c r="AF153" s="410"/>
      <c r="AG153" s="416"/>
      <c r="AH153" s="493"/>
      <c r="AI153" s="416"/>
      <c r="AJ153" s="103"/>
      <c r="AK153" s="415">
        <f t="shared" si="12"/>
        <v>612</v>
      </c>
      <c r="AL153" s="416"/>
      <c r="AM153" s="414">
        <f t="shared" si="13"/>
        <v>319</v>
      </c>
      <c r="AN153" s="414"/>
      <c r="AO153" s="414">
        <v>73</v>
      </c>
      <c r="AP153" s="414"/>
      <c r="AQ153" s="414">
        <v>0</v>
      </c>
      <c r="AR153" s="414"/>
      <c r="AS153" s="414">
        <v>57</v>
      </c>
      <c r="AT153" s="414"/>
      <c r="AU153" s="414">
        <v>189</v>
      </c>
      <c r="AV153" s="414"/>
      <c r="AW153" s="410">
        <v>293</v>
      </c>
      <c r="AX153" s="411"/>
      <c r="AY153" s="104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6"/>
    </row>
    <row r="154" spans="2:62" s="27" customFormat="1" ht="12" customHeight="1">
      <c r="B154" s="102"/>
      <c r="C154" s="496" t="s">
        <v>423</v>
      </c>
      <c r="D154" s="425"/>
      <c r="E154" s="425"/>
      <c r="F154" s="494" t="s">
        <v>424</v>
      </c>
      <c r="G154" s="425"/>
      <c r="H154" s="425"/>
      <c r="I154" s="425"/>
      <c r="J154" s="425"/>
      <c r="K154" s="425"/>
      <c r="L154" s="425"/>
      <c r="M154" s="425"/>
      <c r="N154" s="425"/>
      <c r="O154" s="425"/>
      <c r="P154" s="425"/>
      <c r="Q154" s="425"/>
      <c r="R154" s="425"/>
      <c r="S154" s="425"/>
      <c r="T154" s="425"/>
      <c r="U154" s="425"/>
      <c r="V154" s="425"/>
      <c r="W154" s="425"/>
      <c r="X154" s="425"/>
      <c r="Y154" s="425"/>
      <c r="Z154" s="425"/>
      <c r="AA154" s="425"/>
      <c r="AB154" s="425"/>
      <c r="AC154" s="495"/>
      <c r="AD154" s="551">
        <v>17</v>
      </c>
      <c r="AE154" s="552"/>
      <c r="AF154" s="410"/>
      <c r="AG154" s="416"/>
      <c r="AH154" s="493"/>
      <c r="AI154" s="416"/>
      <c r="AJ154" s="103"/>
      <c r="AK154" s="415">
        <f t="shared" si="12"/>
        <v>612</v>
      </c>
      <c r="AL154" s="416"/>
      <c r="AM154" s="414">
        <f t="shared" si="13"/>
        <v>319</v>
      </c>
      <c r="AN154" s="414"/>
      <c r="AO154" s="414">
        <v>73</v>
      </c>
      <c r="AP154" s="414"/>
      <c r="AQ154" s="414">
        <v>0</v>
      </c>
      <c r="AR154" s="414"/>
      <c r="AS154" s="414">
        <v>57</v>
      </c>
      <c r="AT154" s="414"/>
      <c r="AU154" s="414">
        <v>189</v>
      </c>
      <c r="AV154" s="414"/>
      <c r="AW154" s="410">
        <v>293</v>
      </c>
      <c r="AX154" s="411"/>
      <c r="AY154" s="104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6"/>
    </row>
    <row r="155" spans="1:62" s="24" customFormat="1" ht="12.75">
      <c r="A155" s="249"/>
      <c r="B155" s="110">
        <v>1</v>
      </c>
      <c r="C155" s="424" t="s">
        <v>423</v>
      </c>
      <c r="D155" s="425"/>
      <c r="E155" s="425"/>
      <c r="F155" s="507" t="s">
        <v>489</v>
      </c>
      <c r="G155" s="425"/>
      <c r="H155" s="425"/>
      <c r="I155" s="425"/>
      <c r="J155" s="425"/>
      <c r="K155" s="425"/>
      <c r="L155" s="425"/>
      <c r="M155" s="425"/>
      <c r="N155" s="425"/>
      <c r="O155" s="425"/>
      <c r="P155" s="425"/>
      <c r="Q155" s="425"/>
      <c r="R155" s="425"/>
      <c r="S155" s="425"/>
      <c r="T155" s="425"/>
      <c r="U155" s="425"/>
      <c r="V155" s="425"/>
      <c r="W155" s="425"/>
      <c r="X155" s="425"/>
      <c r="Y155" s="425"/>
      <c r="Z155" s="425"/>
      <c r="AA155" s="425"/>
      <c r="AB155" s="425"/>
      <c r="AC155" s="495"/>
      <c r="AD155" s="549">
        <v>5</v>
      </c>
      <c r="AE155" s="550"/>
      <c r="AF155" s="426">
        <v>3</v>
      </c>
      <c r="AG155" s="427"/>
      <c r="AH155" s="506" t="s">
        <v>454</v>
      </c>
      <c r="AI155" s="427"/>
      <c r="AJ155" s="86"/>
      <c r="AK155" s="503">
        <f t="shared" si="12"/>
        <v>180</v>
      </c>
      <c r="AL155" s="529"/>
      <c r="AM155" s="505">
        <f t="shared" si="13"/>
        <v>100</v>
      </c>
      <c r="AN155" s="505"/>
      <c r="AO155" s="505">
        <v>0</v>
      </c>
      <c r="AP155" s="505"/>
      <c r="AQ155" s="505">
        <v>0</v>
      </c>
      <c r="AR155" s="505"/>
      <c r="AS155" s="505">
        <v>57</v>
      </c>
      <c r="AT155" s="505"/>
      <c r="AU155" s="505">
        <v>43</v>
      </c>
      <c r="AV155" s="505"/>
      <c r="AW155" s="412">
        <v>80</v>
      </c>
      <c r="AX155" s="413"/>
      <c r="AY155" s="206"/>
      <c r="AZ155" s="205" t="s">
        <v>404</v>
      </c>
      <c r="BA155" s="205" t="s">
        <v>405</v>
      </c>
      <c r="BB155" s="205"/>
      <c r="BC155" s="205"/>
      <c r="BD155" s="205"/>
      <c r="BE155" s="205"/>
      <c r="BF155" s="205"/>
      <c r="BG155" s="205"/>
      <c r="BH155" s="205"/>
      <c r="BI155" s="205"/>
      <c r="BJ155" s="207"/>
    </row>
    <row r="156" spans="1:62" s="24" customFormat="1" ht="12.75">
      <c r="A156" s="249"/>
      <c r="B156" s="110">
        <v>2</v>
      </c>
      <c r="C156" s="424" t="s">
        <v>423</v>
      </c>
      <c r="D156" s="425"/>
      <c r="E156" s="425"/>
      <c r="F156" s="507" t="s">
        <v>474</v>
      </c>
      <c r="G156" s="425"/>
      <c r="H156" s="425"/>
      <c r="I156" s="425"/>
      <c r="J156" s="425"/>
      <c r="K156" s="425"/>
      <c r="L156" s="425"/>
      <c r="M156" s="425"/>
      <c r="N156" s="425"/>
      <c r="O156" s="425"/>
      <c r="P156" s="425"/>
      <c r="Q156" s="425"/>
      <c r="R156" s="425"/>
      <c r="S156" s="425"/>
      <c r="T156" s="425"/>
      <c r="U156" s="425"/>
      <c r="V156" s="425"/>
      <c r="W156" s="425"/>
      <c r="X156" s="425"/>
      <c r="Y156" s="425"/>
      <c r="Z156" s="425"/>
      <c r="AA156" s="425"/>
      <c r="AB156" s="425"/>
      <c r="AC156" s="495"/>
      <c r="AD156" s="549">
        <v>3</v>
      </c>
      <c r="AE156" s="550"/>
      <c r="AF156" s="426"/>
      <c r="AG156" s="427"/>
      <c r="AH156" s="506">
        <v>1</v>
      </c>
      <c r="AI156" s="427"/>
      <c r="AJ156" s="86"/>
      <c r="AK156" s="503">
        <f t="shared" si="12"/>
        <v>108</v>
      </c>
      <c r="AL156" s="529"/>
      <c r="AM156" s="505">
        <f t="shared" si="13"/>
        <v>54</v>
      </c>
      <c r="AN156" s="505"/>
      <c r="AO156" s="505">
        <v>18</v>
      </c>
      <c r="AP156" s="505"/>
      <c r="AQ156" s="505">
        <v>0</v>
      </c>
      <c r="AR156" s="505"/>
      <c r="AS156" s="505">
        <v>0</v>
      </c>
      <c r="AT156" s="505"/>
      <c r="AU156" s="505">
        <v>36</v>
      </c>
      <c r="AV156" s="505"/>
      <c r="AW156" s="412">
        <v>54</v>
      </c>
      <c r="AX156" s="413"/>
      <c r="AY156" s="206" t="s">
        <v>411</v>
      </c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7"/>
    </row>
    <row r="157" spans="1:62" s="24" customFormat="1" ht="12.75">
      <c r="A157" s="249"/>
      <c r="B157" s="110">
        <v>3</v>
      </c>
      <c r="C157" s="424" t="s">
        <v>423</v>
      </c>
      <c r="D157" s="425"/>
      <c r="E157" s="425"/>
      <c r="F157" s="507" t="s">
        <v>475</v>
      </c>
      <c r="G157" s="425"/>
      <c r="H157" s="425"/>
      <c r="I157" s="425"/>
      <c r="J157" s="425"/>
      <c r="K157" s="425"/>
      <c r="L157" s="425"/>
      <c r="M157" s="425"/>
      <c r="N157" s="425"/>
      <c r="O157" s="425"/>
      <c r="P157" s="425"/>
      <c r="Q157" s="425"/>
      <c r="R157" s="425"/>
      <c r="S157" s="425"/>
      <c r="T157" s="425"/>
      <c r="U157" s="425"/>
      <c r="V157" s="425"/>
      <c r="W157" s="425"/>
      <c r="X157" s="425"/>
      <c r="Y157" s="425"/>
      <c r="Z157" s="425"/>
      <c r="AA157" s="425"/>
      <c r="AB157" s="425"/>
      <c r="AC157" s="495"/>
      <c r="AD157" s="549">
        <v>3</v>
      </c>
      <c r="AE157" s="550"/>
      <c r="AF157" s="426"/>
      <c r="AG157" s="427"/>
      <c r="AH157" s="506">
        <v>3</v>
      </c>
      <c r="AI157" s="427"/>
      <c r="AJ157" s="86"/>
      <c r="AK157" s="503">
        <f t="shared" si="12"/>
        <v>108</v>
      </c>
      <c r="AL157" s="529"/>
      <c r="AM157" s="505">
        <f t="shared" si="13"/>
        <v>57</v>
      </c>
      <c r="AN157" s="505"/>
      <c r="AO157" s="505">
        <v>19</v>
      </c>
      <c r="AP157" s="505"/>
      <c r="AQ157" s="505">
        <v>0</v>
      </c>
      <c r="AR157" s="505"/>
      <c r="AS157" s="505">
        <v>0</v>
      </c>
      <c r="AT157" s="505"/>
      <c r="AU157" s="505">
        <v>38</v>
      </c>
      <c r="AV157" s="505"/>
      <c r="AW157" s="412">
        <v>51</v>
      </c>
      <c r="AX157" s="413"/>
      <c r="AY157" s="206"/>
      <c r="AZ157" s="205"/>
      <c r="BA157" s="205" t="s">
        <v>411</v>
      </c>
      <c r="BB157" s="205"/>
      <c r="BC157" s="205"/>
      <c r="BD157" s="205"/>
      <c r="BE157" s="205"/>
      <c r="BF157" s="205"/>
      <c r="BG157" s="205"/>
      <c r="BH157" s="205"/>
      <c r="BI157" s="205"/>
      <c r="BJ157" s="207"/>
    </row>
    <row r="158" spans="1:62" s="24" customFormat="1" ht="12.75">
      <c r="A158" s="249"/>
      <c r="B158" s="110">
        <v>4</v>
      </c>
      <c r="C158" s="424" t="s">
        <v>423</v>
      </c>
      <c r="D158" s="425"/>
      <c r="E158" s="425"/>
      <c r="F158" s="507" t="s">
        <v>476</v>
      </c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5"/>
      <c r="R158" s="425"/>
      <c r="S158" s="425"/>
      <c r="T158" s="425"/>
      <c r="U158" s="425"/>
      <c r="V158" s="425"/>
      <c r="W158" s="425"/>
      <c r="X158" s="425"/>
      <c r="Y158" s="425"/>
      <c r="Z158" s="425"/>
      <c r="AA158" s="425"/>
      <c r="AB158" s="425"/>
      <c r="AC158" s="495"/>
      <c r="AD158" s="549">
        <v>3</v>
      </c>
      <c r="AE158" s="550"/>
      <c r="AF158" s="426"/>
      <c r="AG158" s="427"/>
      <c r="AH158" s="506">
        <v>1</v>
      </c>
      <c r="AI158" s="427"/>
      <c r="AJ158" s="86"/>
      <c r="AK158" s="503">
        <f t="shared" si="12"/>
        <v>108</v>
      </c>
      <c r="AL158" s="529"/>
      <c r="AM158" s="505">
        <f t="shared" si="13"/>
        <v>54</v>
      </c>
      <c r="AN158" s="505"/>
      <c r="AO158" s="505">
        <v>18</v>
      </c>
      <c r="AP158" s="505"/>
      <c r="AQ158" s="505">
        <v>0</v>
      </c>
      <c r="AR158" s="505"/>
      <c r="AS158" s="505">
        <v>0</v>
      </c>
      <c r="AT158" s="505"/>
      <c r="AU158" s="505">
        <v>36</v>
      </c>
      <c r="AV158" s="505"/>
      <c r="AW158" s="412">
        <v>54</v>
      </c>
      <c r="AX158" s="413"/>
      <c r="AY158" s="206" t="s">
        <v>411</v>
      </c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7"/>
    </row>
    <row r="159" spans="1:62" s="24" customFormat="1" ht="13.5" thickBot="1">
      <c r="A159" s="249"/>
      <c r="B159" s="110">
        <v>5</v>
      </c>
      <c r="C159" s="424" t="s">
        <v>423</v>
      </c>
      <c r="D159" s="425"/>
      <c r="E159" s="425"/>
      <c r="F159" s="507" t="s">
        <v>477</v>
      </c>
      <c r="G159" s="425"/>
      <c r="H159" s="425"/>
      <c r="I159" s="425"/>
      <c r="J159" s="425"/>
      <c r="K159" s="425"/>
      <c r="L159" s="425"/>
      <c r="M159" s="425"/>
      <c r="N159" s="425"/>
      <c r="O159" s="425"/>
      <c r="P159" s="425"/>
      <c r="Q159" s="425"/>
      <c r="R159" s="425"/>
      <c r="S159" s="425"/>
      <c r="T159" s="425"/>
      <c r="U159" s="425"/>
      <c r="V159" s="425"/>
      <c r="W159" s="425"/>
      <c r="X159" s="425"/>
      <c r="Y159" s="425"/>
      <c r="Z159" s="425"/>
      <c r="AA159" s="425"/>
      <c r="AB159" s="425"/>
      <c r="AC159" s="495"/>
      <c r="AD159" s="549">
        <v>3</v>
      </c>
      <c r="AE159" s="550"/>
      <c r="AF159" s="426">
        <v>1</v>
      </c>
      <c r="AG159" s="427"/>
      <c r="AH159" s="506"/>
      <c r="AI159" s="427"/>
      <c r="AJ159" s="86"/>
      <c r="AK159" s="503">
        <f t="shared" si="12"/>
        <v>108</v>
      </c>
      <c r="AL159" s="529"/>
      <c r="AM159" s="505">
        <f t="shared" si="13"/>
        <v>54</v>
      </c>
      <c r="AN159" s="505"/>
      <c r="AO159" s="505">
        <v>18</v>
      </c>
      <c r="AP159" s="505"/>
      <c r="AQ159" s="505">
        <v>0</v>
      </c>
      <c r="AR159" s="505"/>
      <c r="AS159" s="505">
        <v>0</v>
      </c>
      <c r="AT159" s="505"/>
      <c r="AU159" s="505">
        <v>36</v>
      </c>
      <c r="AV159" s="505"/>
      <c r="AW159" s="412">
        <v>54</v>
      </c>
      <c r="AX159" s="413"/>
      <c r="AY159" s="206" t="s">
        <v>411</v>
      </c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7"/>
    </row>
    <row r="160" spans="2:62" s="24" customFormat="1" ht="13.5" thickBot="1">
      <c r="B160" s="111"/>
      <c r="C160" s="244"/>
      <c r="D160" s="327"/>
      <c r="E160" s="327"/>
      <c r="F160" s="330" t="s">
        <v>478</v>
      </c>
      <c r="G160" s="327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7"/>
      <c r="V160" s="327"/>
      <c r="W160" s="327"/>
      <c r="X160" s="327"/>
      <c r="Y160" s="327"/>
      <c r="Z160" s="327"/>
      <c r="AA160" s="327"/>
      <c r="AB160" s="327"/>
      <c r="AC160" s="113"/>
      <c r="AD160" s="244"/>
      <c r="AE160" s="151"/>
      <c r="AF160" s="113"/>
      <c r="AG160" s="114"/>
      <c r="AH160" s="113"/>
      <c r="AI160" s="70"/>
      <c r="AJ160" s="115"/>
      <c r="AK160" s="420">
        <f t="shared" si="12"/>
        <v>612</v>
      </c>
      <c r="AL160" s="397"/>
      <c r="AM160" s="396">
        <f t="shared" si="13"/>
        <v>319</v>
      </c>
      <c r="AN160" s="397"/>
      <c r="AO160" s="400">
        <v>73</v>
      </c>
      <c r="AP160" s="419"/>
      <c r="AQ160" s="400">
        <v>0</v>
      </c>
      <c r="AR160" s="419"/>
      <c r="AS160" s="400">
        <v>57</v>
      </c>
      <c r="AT160" s="419"/>
      <c r="AU160" s="400">
        <v>189</v>
      </c>
      <c r="AV160" s="419"/>
      <c r="AW160" s="400">
        <v>293</v>
      </c>
      <c r="AX160" s="401"/>
      <c r="AY160" s="208" t="s">
        <v>460</v>
      </c>
      <c r="AZ160" s="209" t="s">
        <v>404</v>
      </c>
      <c r="BA160" s="209" t="s">
        <v>461</v>
      </c>
      <c r="BB160" s="209" t="s">
        <v>432</v>
      </c>
      <c r="BC160" s="209" t="s">
        <v>432</v>
      </c>
      <c r="BD160" s="209" t="s">
        <v>432</v>
      </c>
      <c r="BE160" s="209" t="s">
        <v>432</v>
      </c>
      <c r="BF160" s="209" t="s">
        <v>432</v>
      </c>
      <c r="BG160" s="209" t="s">
        <v>432</v>
      </c>
      <c r="BH160" s="209" t="s">
        <v>432</v>
      </c>
      <c r="BI160" s="209" t="s">
        <v>432</v>
      </c>
      <c r="BJ160" s="210" t="s">
        <v>432</v>
      </c>
    </row>
    <row r="161" spans="2:62" s="25" customFormat="1" ht="6.75" customHeight="1" thickBot="1">
      <c r="B161" s="87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57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57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57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20"/>
    </row>
    <row r="162" spans="2:62" s="24" customFormat="1" ht="12.75">
      <c r="B162" s="122"/>
      <c r="C162" s="429" t="s">
        <v>100</v>
      </c>
      <c r="D162" s="430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  <c r="Q162" s="430"/>
      <c r="R162" s="124" t="s">
        <v>101</v>
      </c>
      <c r="S162" s="123"/>
      <c r="T162" s="123"/>
      <c r="U162" s="123"/>
      <c r="V162" s="123"/>
      <c r="W162" s="123"/>
      <c r="X162" s="123"/>
      <c r="Y162" s="123"/>
      <c r="Z162" s="123"/>
      <c r="AA162" s="125"/>
      <c r="AB162" s="126"/>
      <c r="AC162" s="126"/>
      <c r="AD162" s="126"/>
      <c r="AE162" s="126"/>
      <c r="AF162" s="126"/>
      <c r="AG162" s="126"/>
      <c r="AH162" s="126"/>
      <c r="AI162" s="126"/>
      <c r="AJ162" s="127"/>
      <c r="AK162" s="398">
        <f>SUM(AM162,AW162)</f>
        <v>4320</v>
      </c>
      <c r="AL162" s="399"/>
      <c r="AM162" s="417">
        <f>SUM(AO162:AV162)</f>
        <v>1065</v>
      </c>
      <c r="AN162" s="418"/>
      <c r="AO162" s="417">
        <v>355</v>
      </c>
      <c r="AP162" s="418"/>
      <c r="AQ162" s="417">
        <v>0</v>
      </c>
      <c r="AR162" s="418"/>
      <c r="AS162" s="417">
        <v>196</v>
      </c>
      <c r="AT162" s="418"/>
      <c r="AU162" s="417">
        <v>514</v>
      </c>
      <c r="AV162" s="418"/>
      <c r="AW162" s="417">
        <v>3255</v>
      </c>
      <c r="AX162" s="428"/>
      <c r="AY162" s="365" t="s">
        <v>500</v>
      </c>
      <c r="AZ162" s="366" t="s">
        <v>501</v>
      </c>
      <c r="BA162" s="199" t="s">
        <v>446</v>
      </c>
      <c r="BB162" s="199" t="s">
        <v>432</v>
      </c>
      <c r="BC162" s="199" t="s">
        <v>432</v>
      </c>
      <c r="BD162" s="199" t="s">
        <v>432</v>
      </c>
      <c r="BE162" s="199" t="s">
        <v>432</v>
      </c>
      <c r="BF162" s="199" t="s">
        <v>432</v>
      </c>
      <c r="BG162" s="199" t="s">
        <v>432</v>
      </c>
      <c r="BH162" s="199" t="s">
        <v>432</v>
      </c>
      <c r="BI162" s="200" t="s">
        <v>432</v>
      </c>
      <c r="BJ162" s="201" t="s">
        <v>432</v>
      </c>
    </row>
    <row r="163" spans="2:62" ht="12.75">
      <c r="B163" s="134"/>
      <c r="C163" s="431" t="s">
        <v>479</v>
      </c>
      <c r="D163" s="432"/>
      <c r="E163" s="432"/>
      <c r="F163" s="432"/>
      <c r="G163" s="432"/>
      <c r="H163" s="432"/>
      <c r="I163" s="432"/>
      <c r="J163" s="432"/>
      <c r="K163" s="432"/>
      <c r="L163" s="432"/>
      <c r="M163" s="432"/>
      <c r="N163" s="432"/>
      <c r="O163" s="432"/>
      <c r="P163" s="432"/>
      <c r="Q163" s="432"/>
      <c r="R163" s="70" t="s">
        <v>114</v>
      </c>
      <c r="S163" s="28"/>
      <c r="T163" s="28"/>
      <c r="U163" s="28"/>
      <c r="V163" s="28"/>
      <c r="W163" s="28"/>
      <c r="X163" s="28"/>
      <c r="Y163" s="28"/>
      <c r="Z163" s="28"/>
      <c r="AA163" s="25"/>
      <c r="AB163" s="28"/>
      <c r="AC163" s="28"/>
      <c r="AD163" s="28"/>
      <c r="AE163" s="28"/>
      <c r="AF163" s="28"/>
      <c r="AG163" s="28"/>
      <c r="AH163" s="28"/>
      <c r="AI163" s="28"/>
      <c r="AJ163" s="28"/>
      <c r="AK163" s="547">
        <f>SUM(AM163,AW163)</f>
        <v>4320</v>
      </c>
      <c r="AL163" s="548"/>
      <c r="AM163" s="539">
        <f>SUM(AO163:AV163)</f>
        <v>1065</v>
      </c>
      <c r="AN163" s="540"/>
      <c r="AO163" s="539">
        <v>355</v>
      </c>
      <c r="AP163" s="540"/>
      <c r="AQ163" s="539">
        <v>0</v>
      </c>
      <c r="AR163" s="540"/>
      <c r="AS163" s="539">
        <v>196</v>
      </c>
      <c r="AT163" s="540"/>
      <c r="AU163" s="539">
        <v>514</v>
      </c>
      <c r="AV163" s="540"/>
      <c r="AW163" s="539">
        <v>3255</v>
      </c>
      <c r="AX163" s="541"/>
      <c r="AY163" s="367" t="s">
        <v>501</v>
      </c>
      <c r="AZ163" s="368" t="s">
        <v>501</v>
      </c>
      <c r="BA163" s="310" t="s">
        <v>446</v>
      </c>
      <c r="BB163" s="310" t="s">
        <v>432</v>
      </c>
      <c r="BC163" s="310" t="s">
        <v>432</v>
      </c>
      <c r="BD163" s="310" t="s">
        <v>432</v>
      </c>
      <c r="BE163" s="310" t="s">
        <v>432</v>
      </c>
      <c r="BF163" s="310" t="s">
        <v>432</v>
      </c>
      <c r="BG163" s="310" t="s">
        <v>432</v>
      </c>
      <c r="BH163" s="310" t="s">
        <v>432</v>
      </c>
      <c r="BI163" s="310" t="s">
        <v>432</v>
      </c>
      <c r="BJ163" s="311" t="s">
        <v>432</v>
      </c>
    </row>
    <row r="164" spans="2:62" ht="12.75">
      <c r="B164" s="134"/>
      <c r="C164" s="431"/>
      <c r="D164" s="432"/>
      <c r="E164" s="432"/>
      <c r="F164" s="432"/>
      <c r="G164" s="432"/>
      <c r="H164" s="432"/>
      <c r="I164" s="432"/>
      <c r="J164" s="432"/>
      <c r="K164" s="432"/>
      <c r="L164" s="432"/>
      <c r="M164" s="432"/>
      <c r="N164" s="432"/>
      <c r="O164" s="432"/>
      <c r="P164" s="432"/>
      <c r="Q164" s="432"/>
      <c r="R164" s="542" t="s">
        <v>259</v>
      </c>
      <c r="S164" s="542"/>
      <c r="T164" s="542"/>
      <c r="U164" s="542"/>
      <c r="V164" s="542"/>
      <c r="W164" s="542"/>
      <c r="X164" s="542"/>
      <c r="Y164" s="542"/>
      <c r="Z164" s="542"/>
      <c r="AA164" s="542"/>
      <c r="AB164" s="542"/>
      <c r="AC164" s="542"/>
      <c r="AD164" s="28"/>
      <c r="AE164" s="28"/>
      <c r="AF164" s="28"/>
      <c r="AG164" s="28"/>
      <c r="AH164" s="28"/>
      <c r="AI164" s="28"/>
      <c r="AJ164" s="28"/>
      <c r="AK164" s="306"/>
      <c r="AL164" s="307"/>
      <c r="AM164" s="312"/>
      <c r="AN164" s="308"/>
      <c r="AO164" s="312"/>
      <c r="AP164" s="308"/>
      <c r="AQ164" s="312"/>
      <c r="AR164" s="308"/>
      <c r="AS164" s="312"/>
      <c r="AT164" s="308"/>
      <c r="AU164" s="312"/>
      <c r="AV164" s="308"/>
      <c r="AW164" s="312"/>
      <c r="AX164" s="312"/>
      <c r="AY164" s="309" t="s">
        <v>449</v>
      </c>
      <c r="AZ164" s="310" t="s">
        <v>449</v>
      </c>
      <c r="BA164" s="310" t="s">
        <v>449</v>
      </c>
      <c r="BB164" s="310" t="s">
        <v>449</v>
      </c>
      <c r="BC164" s="310" t="s">
        <v>432</v>
      </c>
      <c r="BD164" s="310" t="s">
        <v>432</v>
      </c>
      <c r="BE164" s="310" t="s">
        <v>432</v>
      </c>
      <c r="BF164" s="310" t="s">
        <v>432</v>
      </c>
      <c r="BG164" s="310" t="s">
        <v>432</v>
      </c>
      <c r="BH164" s="310" t="s">
        <v>432</v>
      </c>
      <c r="BI164" s="310" t="s">
        <v>432</v>
      </c>
      <c r="BJ164" s="311" t="s">
        <v>432</v>
      </c>
    </row>
    <row r="165" spans="2:62" ht="13.5" thickBot="1">
      <c r="B165" s="134"/>
      <c r="C165" s="431"/>
      <c r="D165" s="432"/>
      <c r="E165" s="432"/>
      <c r="F165" s="432"/>
      <c r="G165" s="432"/>
      <c r="H165" s="432"/>
      <c r="I165" s="432"/>
      <c r="J165" s="432"/>
      <c r="K165" s="432"/>
      <c r="L165" s="432"/>
      <c r="M165" s="432"/>
      <c r="N165" s="432"/>
      <c r="O165" s="432"/>
      <c r="P165" s="432"/>
      <c r="Q165" s="432"/>
      <c r="R165" s="70" t="s">
        <v>258</v>
      </c>
      <c r="S165" s="28"/>
      <c r="T165" s="28"/>
      <c r="U165" s="28"/>
      <c r="V165" s="28"/>
      <c r="W165" s="28"/>
      <c r="X165" s="28"/>
      <c r="Y165" s="28"/>
      <c r="Z165" s="28"/>
      <c r="AA165" s="25"/>
      <c r="AB165" s="28"/>
      <c r="AC165" s="28"/>
      <c r="AD165" s="28"/>
      <c r="AE165" s="28"/>
      <c r="AF165" s="28"/>
      <c r="AG165" s="28"/>
      <c r="AH165" s="28"/>
      <c r="AI165" s="28"/>
      <c r="AJ165" s="28"/>
      <c r="AK165" s="313"/>
      <c r="AL165" s="314"/>
      <c r="AM165" s="315"/>
      <c r="AN165" s="319"/>
      <c r="AO165" s="315"/>
      <c r="AP165" s="319"/>
      <c r="AQ165" s="315"/>
      <c r="AR165" s="319"/>
      <c r="AS165" s="315"/>
      <c r="AT165" s="319"/>
      <c r="AU165" s="315"/>
      <c r="AV165" s="319"/>
      <c r="AW165" s="315"/>
      <c r="AX165" s="315"/>
      <c r="AY165" s="316" t="s">
        <v>463</v>
      </c>
      <c r="AZ165" s="317" t="s">
        <v>451</v>
      </c>
      <c r="BA165" s="317" t="s">
        <v>464</v>
      </c>
      <c r="BB165" s="317" t="s">
        <v>451</v>
      </c>
      <c r="BC165" s="317" t="s">
        <v>432</v>
      </c>
      <c r="BD165" s="317" t="s">
        <v>432</v>
      </c>
      <c r="BE165" s="317" t="s">
        <v>432</v>
      </c>
      <c r="BF165" s="317" t="s">
        <v>432</v>
      </c>
      <c r="BG165" s="317" t="s">
        <v>432</v>
      </c>
      <c r="BH165" s="317" t="s">
        <v>432</v>
      </c>
      <c r="BI165" s="317" t="s">
        <v>432</v>
      </c>
      <c r="BJ165" s="318" t="s">
        <v>432</v>
      </c>
    </row>
    <row r="166" spans="2:62" ht="12.75">
      <c r="B166" s="134"/>
      <c r="C166" s="433"/>
      <c r="D166" s="432"/>
      <c r="E166" s="432"/>
      <c r="F166" s="432"/>
      <c r="G166" s="432"/>
      <c r="H166" s="432"/>
      <c r="I166" s="432"/>
      <c r="J166" s="432"/>
      <c r="K166" s="432"/>
      <c r="L166" s="432"/>
      <c r="M166" s="432"/>
      <c r="N166" s="432"/>
      <c r="O166" s="432"/>
      <c r="P166" s="432"/>
      <c r="Q166" s="432"/>
      <c r="R166" s="70" t="s">
        <v>102</v>
      </c>
      <c r="S166" s="28"/>
      <c r="T166" s="28"/>
      <c r="U166" s="28"/>
      <c r="V166" s="28"/>
      <c r="W166" s="28"/>
      <c r="X166" s="28"/>
      <c r="Y166" s="28"/>
      <c r="Z166" s="28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543">
        <f>SUM(AY166:BJ166)</f>
        <v>0</v>
      </c>
      <c r="AL166" s="544"/>
      <c r="AM166" s="245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196">
        <v>0</v>
      </c>
      <c r="AZ166" s="197">
        <v>0</v>
      </c>
      <c r="BA166" s="197">
        <v>0</v>
      </c>
      <c r="BB166" s="197">
        <v>0</v>
      </c>
      <c r="BC166" s="197">
        <v>0</v>
      </c>
      <c r="BD166" s="197">
        <v>0</v>
      </c>
      <c r="BE166" s="197">
        <v>0</v>
      </c>
      <c r="BF166" s="197">
        <v>0</v>
      </c>
      <c r="BG166" s="197">
        <v>0</v>
      </c>
      <c r="BH166" s="197">
        <v>0</v>
      </c>
      <c r="BI166" s="197">
        <v>0</v>
      </c>
      <c r="BJ166" s="184">
        <v>0</v>
      </c>
    </row>
    <row r="167" spans="1:62" ht="12.75">
      <c r="A167" s="248" t="str">
        <f>AW167</f>
        <v>120,0</v>
      </c>
      <c r="B167" s="134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136" t="s">
        <v>104</v>
      </c>
      <c r="S167" s="28"/>
      <c r="T167" s="28"/>
      <c r="U167" s="28"/>
      <c r="V167" s="70"/>
      <c r="W167" s="28"/>
      <c r="X167" s="28"/>
      <c r="Y167" s="28"/>
      <c r="Z167" s="28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516">
        <f>SUM(AY167:BJ167)</f>
        <v>18</v>
      </c>
      <c r="AL167" s="517"/>
      <c r="AM167" s="246" t="s">
        <v>156</v>
      </c>
      <c r="AN167" s="70"/>
      <c r="AO167" s="70"/>
      <c r="AP167" s="70"/>
      <c r="AQ167" s="70"/>
      <c r="AR167" s="70"/>
      <c r="AS167" s="70"/>
      <c r="AT167" s="70"/>
      <c r="AU167" s="70"/>
      <c r="AV167" s="247"/>
      <c r="AW167" s="545" t="s">
        <v>465</v>
      </c>
      <c r="AX167" s="546"/>
      <c r="AY167" s="165">
        <v>4</v>
      </c>
      <c r="AZ167" s="163">
        <v>5</v>
      </c>
      <c r="BA167" s="163">
        <v>6</v>
      </c>
      <c r="BB167" s="163">
        <v>3</v>
      </c>
      <c r="BC167" s="163">
        <v>0</v>
      </c>
      <c r="BD167" s="163">
        <v>0</v>
      </c>
      <c r="BE167" s="163">
        <v>0</v>
      </c>
      <c r="BF167" s="163">
        <v>0</v>
      </c>
      <c r="BG167" s="163">
        <v>0</v>
      </c>
      <c r="BH167" s="163">
        <v>0</v>
      </c>
      <c r="BI167" s="163">
        <v>0</v>
      </c>
      <c r="BJ167" s="178">
        <v>0</v>
      </c>
    </row>
    <row r="168" spans="2:62" ht="13.5" thickBot="1">
      <c r="B168" s="320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321" t="s">
        <v>105</v>
      </c>
      <c r="S168" s="66"/>
      <c r="T168" s="66"/>
      <c r="U168" s="66"/>
      <c r="V168" s="322"/>
      <c r="W168" s="66"/>
      <c r="X168" s="66"/>
      <c r="Y168" s="66"/>
      <c r="Z168" s="66"/>
      <c r="AA168" s="64"/>
      <c r="AB168" s="323"/>
      <c r="AC168" s="323"/>
      <c r="AD168" s="323"/>
      <c r="AE168" s="323"/>
      <c r="AF168" s="323"/>
      <c r="AG168" s="323"/>
      <c r="AH168" s="323"/>
      <c r="AI168" s="323"/>
      <c r="AJ168" s="323"/>
      <c r="AK168" s="537">
        <f>SUM(AY168:BJ168)</f>
        <v>15</v>
      </c>
      <c r="AL168" s="538"/>
      <c r="AM168" s="324"/>
      <c r="AN168" s="322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185">
        <v>7</v>
      </c>
      <c r="AZ168" s="186">
        <v>3</v>
      </c>
      <c r="BA168" s="186">
        <v>5</v>
      </c>
      <c r="BB168" s="186">
        <v>0</v>
      </c>
      <c r="BC168" s="186">
        <v>0</v>
      </c>
      <c r="BD168" s="186">
        <v>0</v>
      </c>
      <c r="BE168" s="186">
        <v>0</v>
      </c>
      <c r="BF168" s="186">
        <v>0</v>
      </c>
      <c r="BG168" s="186">
        <v>0</v>
      </c>
      <c r="BH168" s="186">
        <v>0</v>
      </c>
      <c r="BI168" s="186">
        <v>0</v>
      </c>
      <c r="BJ168" s="187">
        <v>0</v>
      </c>
    </row>
    <row r="169" spans="2:62" ht="6" customHeight="1">
      <c r="B169" s="110"/>
      <c r="C169" s="424"/>
      <c r="D169" s="425"/>
      <c r="E169" s="425"/>
      <c r="F169" s="507"/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425"/>
      <c r="R169" s="425"/>
      <c r="S169" s="425"/>
      <c r="T169" s="425"/>
      <c r="U169" s="425"/>
      <c r="V169" s="425"/>
      <c r="W169" s="425"/>
      <c r="X169" s="425"/>
      <c r="Y169" s="425"/>
      <c r="Z169" s="425"/>
      <c r="AA169" s="425"/>
      <c r="AB169" s="425"/>
      <c r="AC169" s="495"/>
      <c r="AD169" s="549"/>
      <c r="AE169" s="550"/>
      <c r="AF169" s="426"/>
      <c r="AG169" s="427"/>
      <c r="AH169" s="506"/>
      <c r="AI169" s="427"/>
      <c r="AJ169" s="86"/>
      <c r="AK169" s="503">
        <f aca="true" t="shared" si="14" ref="AK169:AK177">SUM(AM169,AW169)</f>
        <v>0</v>
      </c>
      <c r="AL169" s="504"/>
      <c r="AM169" s="505">
        <f aca="true" t="shared" si="15" ref="AM169:AM177">SUM(AO169:AV169)</f>
        <v>0</v>
      </c>
      <c r="AN169" s="505"/>
      <c r="AO169" s="505"/>
      <c r="AP169" s="505"/>
      <c r="AQ169" s="505"/>
      <c r="AR169" s="505"/>
      <c r="AS169" s="505"/>
      <c r="AT169" s="505"/>
      <c r="AU169" s="505"/>
      <c r="AV169" s="505"/>
      <c r="AW169" s="412"/>
      <c r="AX169" s="413"/>
      <c r="AY169" s="206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7"/>
    </row>
    <row r="170" spans="2:62" ht="12.75">
      <c r="B170" s="102"/>
      <c r="C170" s="496" t="s">
        <v>421</v>
      </c>
      <c r="D170" s="425"/>
      <c r="E170" s="425"/>
      <c r="F170" s="494" t="s">
        <v>422</v>
      </c>
      <c r="G170" s="425"/>
      <c r="H170" s="425"/>
      <c r="I170" s="425"/>
      <c r="J170" s="425"/>
      <c r="K170" s="425"/>
      <c r="L170" s="425"/>
      <c r="M170" s="425"/>
      <c r="N170" s="425"/>
      <c r="O170" s="425"/>
      <c r="P170" s="425"/>
      <c r="Q170" s="425"/>
      <c r="R170" s="425"/>
      <c r="S170" s="425"/>
      <c r="T170" s="425"/>
      <c r="U170" s="425"/>
      <c r="V170" s="425"/>
      <c r="W170" s="425"/>
      <c r="X170" s="425"/>
      <c r="Y170" s="425"/>
      <c r="Z170" s="425"/>
      <c r="AA170" s="425"/>
      <c r="AB170" s="425"/>
      <c r="AC170" s="495"/>
      <c r="AD170" s="551">
        <v>17</v>
      </c>
      <c r="AE170" s="552"/>
      <c r="AF170" s="410"/>
      <c r="AG170" s="416"/>
      <c r="AH170" s="493"/>
      <c r="AI170" s="416"/>
      <c r="AJ170" s="103"/>
      <c r="AK170" s="415">
        <f t="shared" si="14"/>
        <v>612</v>
      </c>
      <c r="AL170" s="416"/>
      <c r="AM170" s="414">
        <f t="shared" si="15"/>
        <v>319</v>
      </c>
      <c r="AN170" s="414"/>
      <c r="AO170" s="414">
        <v>73</v>
      </c>
      <c r="AP170" s="414"/>
      <c r="AQ170" s="414">
        <v>0</v>
      </c>
      <c r="AR170" s="414"/>
      <c r="AS170" s="414">
        <v>57</v>
      </c>
      <c r="AT170" s="414"/>
      <c r="AU170" s="414">
        <v>189</v>
      </c>
      <c r="AV170" s="414"/>
      <c r="AW170" s="410">
        <v>293</v>
      </c>
      <c r="AX170" s="411"/>
      <c r="AY170" s="104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6"/>
    </row>
    <row r="171" spans="2:62" ht="12.75">
      <c r="B171" s="102"/>
      <c r="C171" s="496" t="s">
        <v>423</v>
      </c>
      <c r="D171" s="425"/>
      <c r="E171" s="425"/>
      <c r="F171" s="494" t="s">
        <v>424</v>
      </c>
      <c r="G171" s="425"/>
      <c r="H171" s="425"/>
      <c r="I171" s="425"/>
      <c r="J171" s="425"/>
      <c r="K171" s="425"/>
      <c r="L171" s="425"/>
      <c r="M171" s="425"/>
      <c r="N171" s="425"/>
      <c r="O171" s="425"/>
      <c r="P171" s="425"/>
      <c r="Q171" s="425"/>
      <c r="R171" s="425"/>
      <c r="S171" s="425"/>
      <c r="T171" s="425"/>
      <c r="U171" s="425"/>
      <c r="V171" s="425"/>
      <c r="W171" s="425"/>
      <c r="X171" s="425"/>
      <c r="Y171" s="425"/>
      <c r="Z171" s="425"/>
      <c r="AA171" s="425"/>
      <c r="AB171" s="425"/>
      <c r="AC171" s="495"/>
      <c r="AD171" s="551">
        <v>17</v>
      </c>
      <c r="AE171" s="552"/>
      <c r="AF171" s="410"/>
      <c r="AG171" s="416"/>
      <c r="AH171" s="493"/>
      <c r="AI171" s="416"/>
      <c r="AJ171" s="103"/>
      <c r="AK171" s="415">
        <f t="shared" si="14"/>
        <v>612</v>
      </c>
      <c r="AL171" s="416"/>
      <c r="AM171" s="414">
        <f t="shared" si="15"/>
        <v>319</v>
      </c>
      <c r="AN171" s="414"/>
      <c r="AO171" s="414">
        <v>73</v>
      </c>
      <c r="AP171" s="414"/>
      <c r="AQ171" s="414">
        <v>0</v>
      </c>
      <c r="AR171" s="414"/>
      <c r="AS171" s="414">
        <v>57</v>
      </c>
      <c r="AT171" s="414"/>
      <c r="AU171" s="414">
        <v>189</v>
      </c>
      <c r="AV171" s="414"/>
      <c r="AW171" s="410">
        <v>293</v>
      </c>
      <c r="AX171" s="411"/>
      <c r="AY171" s="104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6"/>
    </row>
    <row r="172" spans="2:62" ht="12.75">
      <c r="B172" s="110">
        <v>1</v>
      </c>
      <c r="C172" s="424" t="s">
        <v>423</v>
      </c>
      <c r="D172" s="425"/>
      <c r="E172" s="425"/>
      <c r="F172" s="362" t="s">
        <v>494</v>
      </c>
      <c r="G172" s="360"/>
      <c r="H172" s="360"/>
      <c r="I172" s="360"/>
      <c r="J172" s="360"/>
      <c r="K172" s="360"/>
      <c r="L172" s="360"/>
      <c r="M172" s="360"/>
      <c r="N172" s="360"/>
      <c r="O172" s="360"/>
      <c r="P172" s="360"/>
      <c r="Q172" s="360"/>
      <c r="R172" s="360"/>
      <c r="S172" s="360"/>
      <c r="T172" s="360"/>
      <c r="U172" s="360"/>
      <c r="V172" s="360"/>
      <c r="W172" s="360"/>
      <c r="X172" s="360"/>
      <c r="Y172" s="360"/>
      <c r="Z172" s="360"/>
      <c r="AA172" s="360"/>
      <c r="AB172" s="360"/>
      <c r="AC172" s="361"/>
      <c r="AD172" s="549">
        <v>5</v>
      </c>
      <c r="AE172" s="550"/>
      <c r="AF172" s="426">
        <v>3</v>
      </c>
      <c r="AG172" s="427"/>
      <c r="AH172" s="506" t="s">
        <v>454</v>
      </c>
      <c r="AI172" s="427"/>
      <c r="AJ172" s="86"/>
      <c r="AK172" s="503">
        <f t="shared" si="14"/>
        <v>180</v>
      </c>
      <c r="AL172" s="529"/>
      <c r="AM172" s="505">
        <f t="shared" si="15"/>
        <v>100</v>
      </c>
      <c r="AN172" s="505"/>
      <c r="AO172" s="505">
        <v>0</v>
      </c>
      <c r="AP172" s="505"/>
      <c r="AQ172" s="505">
        <v>0</v>
      </c>
      <c r="AR172" s="505"/>
      <c r="AS172" s="505">
        <v>57</v>
      </c>
      <c r="AT172" s="505"/>
      <c r="AU172" s="505">
        <v>43</v>
      </c>
      <c r="AV172" s="505"/>
      <c r="AW172" s="412">
        <v>80</v>
      </c>
      <c r="AX172" s="413"/>
      <c r="AY172" s="206"/>
      <c r="AZ172" s="205" t="s">
        <v>404</v>
      </c>
      <c r="BA172" s="205" t="s">
        <v>405</v>
      </c>
      <c r="BB172" s="205"/>
      <c r="BC172" s="205"/>
      <c r="BD172" s="205"/>
      <c r="BE172" s="205"/>
      <c r="BF172" s="205"/>
      <c r="BG172" s="205"/>
      <c r="BH172" s="205"/>
      <c r="BI172" s="205"/>
      <c r="BJ172" s="207"/>
    </row>
    <row r="173" spans="2:62" ht="12.75">
      <c r="B173" s="110">
        <v>2</v>
      </c>
      <c r="C173" s="424" t="s">
        <v>423</v>
      </c>
      <c r="D173" s="425"/>
      <c r="E173" s="425"/>
      <c r="F173" s="507" t="s">
        <v>495</v>
      </c>
      <c r="G173" s="425"/>
      <c r="H173" s="425"/>
      <c r="I173" s="425"/>
      <c r="J173" s="425"/>
      <c r="K173" s="425"/>
      <c r="L173" s="425"/>
      <c r="M173" s="425"/>
      <c r="N173" s="425"/>
      <c r="O173" s="425"/>
      <c r="P173" s="425"/>
      <c r="Q173" s="425"/>
      <c r="R173" s="425"/>
      <c r="S173" s="425"/>
      <c r="T173" s="425"/>
      <c r="U173" s="425"/>
      <c r="V173" s="425"/>
      <c r="W173" s="425"/>
      <c r="X173" s="425"/>
      <c r="Y173" s="425"/>
      <c r="Z173" s="425"/>
      <c r="AA173" s="425"/>
      <c r="AB173" s="425"/>
      <c r="AC173" s="495"/>
      <c r="AD173" s="549">
        <v>3</v>
      </c>
      <c r="AE173" s="550"/>
      <c r="AF173" s="426"/>
      <c r="AG173" s="427"/>
      <c r="AH173" s="506">
        <v>1</v>
      </c>
      <c r="AI173" s="427"/>
      <c r="AJ173" s="86"/>
      <c r="AK173" s="503">
        <f t="shared" si="14"/>
        <v>108</v>
      </c>
      <c r="AL173" s="529"/>
      <c r="AM173" s="505">
        <f t="shared" si="15"/>
        <v>54</v>
      </c>
      <c r="AN173" s="505"/>
      <c r="AO173" s="505">
        <v>18</v>
      </c>
      <c r="AP173" s="505"/>
      <c r="AQ173" s="505">
        <v>0</v>
      </c>
      <c r="AR173" s="505"/>
      <c r="AS173" s="505">
        <v>0</v>
      </c>
      <c r="AT173" s="505"/>
      <c r="AU173" s="505">
        <v>36</v>
      </c>
      <c r="AV173" s="505"/>
      <c r="AW173" s="412">
        <v>54</v>
      </c>
      <c r="AX173" s="413"/>
      <c r="AY173" s="206" t="s">
        <v>411</v>
      </c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7"/>
    </row>
    <row r="174" spans="2:62" ht="12.75">
      <c r="B174" s="110">
        <v>3</v>
      </c>
      <c r="C174" s="424" t="s">
        <v>423</v>
      </c>
      <c r="D174" s="425"/>
      <c r="E174" s="425"/>
      <c r="F174" s="507" t="s">
        <v>496</v>
      </c>
      <c r="G174" s="425"/>
      <c r="H174" s="425"/>
      <c r="I174" s="425"/>
      <c r="J174" s="425"/>
      <c r="K174" s="425"/>
      <c r="L174" s="425"/>
      <c r="M174" s="425"/>
      <c r="N174" s="425"/>
      <c r="O174" s="425"/>
      <c r="P174" s="425"/>
      <c r="Q174" s="425"/>
      <c r="R174" s="425"/>
      <c r="S174" s="425"/>
      <c r="T174" s="425"/>
      <c r="U174" s="425"/>
      <c r="V174" s="425"/>
      <c r="W174" s="425"/>
      <c r="X174" s="425"/>
      <c r="Y174" s="425"/>
      <c r="Z174" s="425"/>
      <c r="AA174" s="425"/>
      <c r="AB174" s="425"/>
      <c r="AC174" s="495"/>
      <c r="AD174" s="549">
        <v>3</v>
      </c>
      <c r="AE174" s="550"/>
      <c r="AF174" s="426"/>
      <c r="AG174" s="427"/>
      <c r="AH174" s="506">
        <v>3</v>
      </c>
      <c r="AI174" s="427"/>
      <c r="AJ174" s="86"/>
      <c r="AK174" s="503">
        <f t="shared" si="14"/>
        <v>108</v>
      </c>
      <c r="AL174" s="529"/>
      <c r="AM174" s="505">
        <f t="shared" si="15"/>
        <v>57</v>
      </c>
      <c r="AN174" s="505"/>
      <c r="AO174" s="505">
        <v>19</v>
      </c>
      <c r="AP174" s="505"/>
      <c r="AQ174" s="505">
        <v>0</v>
      </c>
      <c r="AR174" s="505"/>
      <c r="AS174" s="505">
        <v>0</v>
      </c>
      <c r="AT174" s="505"/>
      <c r="AU174" s="505">
        <v>38</v>
      </c>
      <c r="AV174" s="505"/>
      <c r="AW174" s="412">
        <v>51</v>
      </c>
      <c r="AX174" s="413"/>
      <c r="AY174" s="206"/>
      <c r="AZ174" s="205"/>
      <c r="BA174" s="205" t="s">
        <v>411</v>
      </c>
      <c r="BB174" s="206"/>
      <c r="BC174" s="205"/>
      <c r="BD174" s="205"/>
      <c r="BE174" s="205"/>
      <c r="BF174" s="205"/>
      <c r="BG174" s="205"/>
      <c r="BH174" s="205"/>
      <c r="BI174" s="205"/>
      <c r="BJ174" s="207"/>
    </row>
    <row r="175" spans="2:62" ht="12.75">
      <c r="B175" s="110">
        <v>4</v>
      </c>
      <c r="C175" s="424" t="s">
        <v>423</v>
      </c>
      <c r="D175" s="425"/>
      <c r="E175" s="425"/>
      <c r="F175" s="507" t="s">
        <v>497</v>
      </c>
      <c r="G175" s="425"/>
      <c r="H175" s="425"/>
      <c r="I175" s="425"/>
      <c r="J175" s="425"/>
      <c r="K175" s="425"/>
      <c r="L175" s="425"/>
      <c r="M175" s="425"/>
      <c r="N175" s="425"/>
      <c r="O175" s="425"/>
      <c r="P175" s="425"/>
      <c r="Q175" s="425"/>
      <c r="R175" s="425"/>
      <c r="S175" s="425"/>
      <c r="T175" s="425"/>
      <c r="U175" s="425"/>
      <c r="V175" s="425"/>
      <c r="W175" s="425"/>
      <c r="X175" s="425"/>
      <c r="Y175" s="425"/>
      <c r="Z175" s="425"/>
      <c r="AA175" s="425"/>
      <c r="AB175" s="425"/>
      <c r="AC175" s="495"/>
      <c r="AD175" s="549">
        <v>3</v>
      </c>
      <c r="AE175" s="550"/>
      <c r="AF175" s="426"/>
      <c r="AG175" s="427"/>
      <c r="AH175" s="506">
        <v>1</v>
      </c>
      <c r="AI175" s="427"/>
      <c r="AJ175" s="86"/>
      <c r="AK175" s="503">
        <f t="shared" si="14"/>
        <v>108</v>
      </c>
      <c r="AL175" s="529"/>
      <c r="AM175" s="505">
        <f t="shared" si="15"/>
        <v>54</v>
      </c>
      <c r="AN175" s="505"/>
      <c r="AO175" s="505">
        <v>18</v>
      </c>
      <c r="AP175" s="505"/>
      <c r="AQ175" s="505">
        <v>0</v>
      </c>
      <c r="AR175" s="505"/>
      <c r="AS175" s="505">
        <v>0</v>
      </c>
      <c r="AT175" s="505"/>
      <c r="AU175" s="505">
        <v>36</v>
      </c>
      <c r="AV175" s="505"/>
      <c r="AW175" s="412">
        <v>54</v>
      </c>
      <c r="AX175" s="413"/>
      <c r="AY175" s="206" t="s">
        <v>411</v>
      </c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7"/>
    </row>
    <row r="176" spans="2:62" ht="13.5" thickBot="1">
      <c r="B176" s="110">
        <v>5</v>
      </c>
      <c r="C176" s="424" t="s">
        <v>423</v>
      </c>
      <c r="D176" s="425"/>
      <c r="E176" s="425"/>
      <c r="F176" s="507" t="s">
        <v>498</v>
      </c>
      <c r="G176" s="425"/>
      <c r="H176" s="425"/>
      <c r="I176" s="425"/>
      <c r="J176" s="425"/>
      <c r="K176" s="425"/>
      <c r="L176" s="425"/>
      <c r="M176" s="425"/>
      <c r="N176" s="425"/>
      <c r="O176" s="425"/>
      <c r="P176" s="425"/>
      <c r="Q176" s="425"/>
      <c r="R176" s="425"/>
      <c r="S176" s="425"/>
      <c r="T176" s="425"/>
      <c r="U176" s="425"/>
      <c r="V176" s="425"/>
      <c r="W176" s="425"/>
      <c r="X176" s="425"/>
      <c r="Y176" s="425"/>
      <c r="Z176" s="425"/>
      <c r="AA176" s="425"/>
      <c r="AB176" s="425"/>
      <c r="AC176" s="495"/>
      <c r="AD176" s="549">
        <v>3</v>
      </c>
      <c r="AE176" s="550"/>
      <c r="AF176" s="426">
        <v>1</v>
      </c>
      <c r="AG176" s="427"/>
      <c r="AH176" s="506"/>
      <c r="AI176" s="427"/>
      <c r="AJ176" s="86"/>
      <c r="AK176" s="503">
        <f t="shared" si="14"/>
        <v>108</v>
      </c>
      <c r="AL176" s="529"/>
      <c r="AM176" s="505">
        <f t="shared" si="15"/>
        <v>54</v>
      </c>
      <c r="AN176" s="505"/>
      <c r="AO176" s="505">
        <v>18</v>
      </c>
      <c r="AP176" s="505"/>
      <c r="AQ176" s="505">
        <v>0</v>
      </c>
      <c r="AR176" s="505"/>
      <c r="AS176" s="505">
        <v>0</v>
      </c>
      <c r="AT176" s="505"/>
      <c r="AU176" s="505">
        <v>36</v>
      </c>
      <c r="AV176" s="505"/>
      <c r="AW176" s="412">
        <v>54</v>
      </c>
      <c r="AX176" s="413"/>
      <c r="AY176" s="206" t="s">
        <v>411</v>
      </c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7"/>
    </row>
    <row r="177" spans="2:62" ht="13.5" thickBot="1">
      <c r="B177" s="111"/>
      <c r="C177" s="244"/>
      <c r="D177" s="327"/>
      <c r="E177" s="327"/>
      <c r="F177" s="330" t="s">
        <v>499</v>
      </c>
      <c r="G177" s="327"/>
      <c r="H177" s="327"/>
      <c r="I177" s="327"/>
      <c r="J177" s="327"/>
      <c r="K177" s="327"/>
      <c r="L177" s="327"/>
      <c r="M177" s="327"/>
      <c r="N177" s="327"/>
      <c r="O177" s="327"/>
      <c r="P177" s="327"/>
      <c r="Q177" s="327"/>
      <c r="R177" s="327"/>
      <c r="S177" s="327"/>
      <c r="T177" s="327"/>
      <c r="U177" s="327"/>
      <c r="V177" s="327"/>
      <c r="W177" s="327"/>
      <c r="X177" s="327"/>
      <c r="Y177" s="327"/>
      <c r="Z177" s="327"/>
      <c r="AA177" s="327"/>
      <c r="AB177" s="327"/>
      <c r="AC177" s="113"/>
      <c r="AD177" s="244"/>
      <c r="AE177" s="151"/>
      <c r="AF177" s="113"/>
      <c r="AG177" s="114"/>
      <c r="AH177" s="113"/>
      <c r="AI177" s="70"/>
      <c r="AJ177" s="115"/>
      <c r="AK177" s="420">
        <f t="shared" si="14"/>
        <v>612</v>
      </c>
      <c r="AL177" s="397"/>
      <c r="AM177" s="396">
        <f t="shared" si="15"/>
        <v>319</v>
      </c>
      <c r="AN177" s="397"/>
      <c r="AO177" s="400">
        <v>73</v>
      </c>
      <c r="AP177" s="419"/>
      <c r="AQ177" s="400">
        <v>0</v>
      </c>
      <c r="AR177" s="419"/>
      <c r="AS177" s="400">
        <v>57</v>
      </c>
      <c r="AT177" s="419"/>
      <c r="AU177" s="400">
        <v>189</v>
      </c>
      <c r="AV177" s="419"/>
      <c r="AW177" s="400">
        <v>293</v>
      </c>
      <c r="AX177" s="401"/>
      <c r="AY177" s="208" t="s">
        <v>460</v>
      </c>
      <c r="AZ177" s="209" t="s">
        <v>404</v>
      </c>
      <c r="BA177" s="209" t="s">
        <v>461</v>
      </c>
      <c r="BB177" s="209" t="s">
        <v>432</v>
      </c>
      <c r="BC177" s="209" t="s">
        <v>432</v>
      </c>
      <c r="BD177" s="209" t="s">
        <v>432</v>
      </c>
      <c r="BE177" s="209" t="s">
        <v>432</v>
      </c>
      <c r="BF177" s="209" t="s">
        <v>432</v>
      </c>
      <c r="BG177" s="209" t="s">
        <v>432</v>
      </c>
      <c r="BH177" s="209" t="s">
        <v>432</v>
      </c>
      <c r="BI177" s="209" t="s">
        <v>432</v>
      </c>
      <c r="BJ177" s="210" t="s">
        <v>432</v>
      </c>
    </row>
    <row r="178" spans="2:62" ht="6.75" customHeight="1" thickBot="1">
      <c r="B178" s="87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57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57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57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20"/>
    </row>
    <row r="179" spans="2:62" ht="12.75">
      <c r="B179" s="122"/>
      <c r="C179" s="429" t="s">
        <v>100</v>
      </c>
      <c r="D179" s="430"/>
      <c r="E179" s="430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  <c r="Q179" s="430"/>
      <c r="R179" s="124" t="s">
        <v>101</v>
      </c>
      <c r="S179" s="123"/>
      <c r="T179" s="123"/>
      <c r="U179" s="123"/>
      <c r="V179" s="123"/>
      <c r="W179" s="123"/>
      <c r="X179" s="123"/>
      <c r="Y179" s="123"/>
      <c r="Z179" s="123"/>
      <c r="AA179" s="125"/>
      <c r="AB179" s="126"/>
      <c r="AC179" s="126"/>
      <c r="AD179" s="126"/>
      <c r="AE179" s="126"/>
      <c r="AF179" s="126"/>
      <c r="AG179" s="126"/>
      <c r="AH179" s="126"/>
      <c r="AI179" s="126"/>
      <c r="AJ179" s="127"/>
      <c r="AK179" s="398">
        <f>SUM(AM179,AW179)</f>
        <v>4320</v>
      </c>
      <c r="AL179" s="399"/>
      <c r="AM179" s="417">
        <f>SUM(AO179:AV179)</f>
        <v>1065</v>
      </c>
      <c r="AN179" s="418"/>
      <c r="AO179" s="417">
        <v>355</v>
      </c>
      <c r="AP179" s="418"/>
      <c r="AQ179" s="417">
        <v>0</v>
      </c>
      <c r="AR179" s="418"/>
      <c r="AS179" s="417">
        <v>196</v>
      </c>
      <c r="AT179" s="418"/>
      <c r="AU179" s="417">
        <v>514</v>
      </c>
      <c r="AV179" s="418"/>
      <c r="AW179" s="417">
        <v>3255</v>
      </c>
      <c r="AX179" s="428"/>
      <c r="AY179" s="365" t="s">
        <v>500</v>
      </c>
      <c r="AZ179" s="366" t="s">
        <v>501</v>
      </c>
      <c r="BA179" s="366" t="s">
        <v>446</v>
      </c>
      <c r="BB179" s="199" t="s">
        <v>432</v>
      </c>
      <c r="BC179" s="199" t="s">
        <v>432</v>
      </c>
      <c r="BD179" s="199" t="s">
        <v>432</v>
      </c>
      <c r="BE179" s="199" t="s">
        <v>432</v>
      </c>
      <c r="BF179" s="199" t="s">
        <v>432</v>
      </c>
      <c r="BG179" s="199" t="s">
        <v>432</v>
      </c>
      <c r="BH179" s="199" t="s">
        <v>432</v>
      </c>
      <c r="BI179" s="200" t="s">
        <v>432</v>
      </c>
      <c r="BJ179" s="201" t="s">
        <v>432</v>
      </c>
    </row>
    <row r="180" spans="2:62" ht="12.75" customHeight="1">
      <c r="B180" s="134"/>
      <c r="C180" s="431" t="s">
        <v>502</v>
      </c>
      <c r="D180" s="432"/>
      <c r="E180" s="432"/>
      <c r="F180" s="432"/>
      <c r="G180" s="432"/>
      <c r="H180" s="432"/>
      <c r="I180" s="432"/>
      <c r="J180" s="432"/>
      <c r="K180" s="432"/>
      <c r="L180" s="432"/>
      <c r="M180" s="432"/>
      <c r="N180" s="432"/>
      <c r="O180" s="432"/>
      <c r="P180" s="432"/>
      <c r="Q180" s="432"/>
      <c r="R180" s="70" t="s">
        <v>114</v>
      </c>
      <c r="S180" s="28"/>
      <c r="T180" s="28"/>
      <c r="U180" s="28"/>
      <c r="V180" s="28"/>
      <c r="W180" s="28"/>
      <c r="X180" s="28"/>
      <c r="Y180" s="28"/>
      <c r="Z180" s="28"/>
      <c r="AA180" s="25"/>
      <c r="AB180" s="28"/>
      <c r="AC180" s="28"/>
      <c r="AD180" s="28"/>
      <c r="AE180" s="28"/>
      <c r="AF180" s="28"/>
      <c r="AG180" s="28"/>
      <c r="AH180" s="28"/>
      <c r="AI180" s="28"/>
      <c r="AJ180" s="28"/>
      <c r="AK180" s="547">
        <f>SUM(AM180,AW180)</f>
        <v>4320</v>
      </c>
      <c r="AL180" s="548"/>
      <c r="AM180" s="539">
        <f>SUM(AO180:AV180)</f>
        <v>1065</v>
      </c>
      <c r="AN180" s="540"/>
      <c r="AO180" s="539">
        <v>355</v>
      </c>
      <c r="AP180" s="540"/>
      <c r="AQ180" s="539">
        <v>0</v>
      </c>
      <c r="AR180" s="540"/>
      <c r="AS180" s="539">
        <v>196</v>
      </c>
      <c r="AT180" s="540"/>
      <c r="AU180" s="539">
        <v>514</v>
      </c>
      <c r="AV180" s="540"/>
      <c r="AW180" s="539">
        <v>3255</v>
      </c>
      <c r="AX180" s="541"/>
      <c r="AY180" s="367" t="s">
        <v>500</v>
      </c>
      <c r="AZ180" s="368" t="s">
        <v>501</v>
      </c>
      <c r="BA180" s="368" t="s">
        <v>446</v>
      </c>
      <c r="BB180" s="310" t="s">
        <v>432</v>
      </c>
      <c r="BC180" s="310" t="s">
        <v>432</v>
      </c>
      <c r="BD180" s="310" t="s">
        <v>432</v>
      </c>
      <c r="BE180" s="310" t="s">
        <v>432</v>
      </c>
      <c r="BF180" s="310" t="s">
        <v>432</v>
      </c>
      <c r="BG180" s="310" t="s">
        <v>432</v>
      </c>
      <c r="BH180" s="310" t="s">
        <v>432</v>
      </c>
      <c r="BI180" s="310" t="s">
        <v>432</v>
      </c>
      <c r="BJ180" s="311" t="s">
        <v>432</v>
      </c>
    </row>
    <row r="181" spans="2:62" ht="12.75">
      <c r="B181" s="134"/>
      <c r="C181" s="431"/>
      <c r="D181" s="432"/>
      <c r="E181" s="432"/>
      <c r="F181" s="432"/>
      <c r="G181" s="432"/>
      <c r="H181" s="432"/>
      <c r="I181" s="432"/>
      <c r="J181" s="432"/>
      <c r="K181" s="432"/>
      <c r="L181" s="432"/>
      <c r="M181" s="432"/>
      <c r="N181" s="432"/>
      <c r="O181" s="432"/>
      <c r="P181" s="432"/>
      <c r="Q181" s="432"/>
      <c r="R181" s="542" t="s">
        <v>259</v>
      </c>
      <c r="S181" s="542"/>
      <c r="T181" s="542"/>
      <c r="U181" s="542"/>
      <c r="V181" s="542"/>
      <c r="W181" s="542"/>
      <c r="X181" s="542"/>
      <c r="Y181" s="542"/>
      <c r="Z181" s="542"/>
      <c r="AA181" s="542"/>
      <c r="AB181" s="542"/>
      <c r="AC181" s="542"/>
      <c r="AD181" s="28"/>
      <c r="AE181" s="28"/>
      <c r="AF181" s="28"/>
      <c r="AG181" s="28"/>
      <c r="AH181" s="28"/>
      <c r="AI181" s="28"/>
      <c r="AJ181" s="28"/>
      <c r="AK181" s="306"/>
      <c r="AL181" s="307"/>
      <c r="AM181" s="312"/>
      <c r="AN181" s="308"/>
      <c r="AO181" s="312"/>
      <c r="AP181" s="308"/>
      <c r="AQ181" s="312"/>
      <c r="AR181" s="308"/>
      <c r="AS181" s="312"/>
      <c r="AT181" s="308"/>
      <c r="AU181" s="312"/>
      <c r="AV181" s="308"/>
      <c r="AW181" s="312"/>
      <c r="AX181" s="312"/>
      <c r="AY181" s="309" t="s">
        <v>449</v>
      </c>
      <c r="AZ181" s="310" t="s">
        <v>449</v>
      </c>
      <c r="BA181" s="310" t="s">
        <v>449</v>
      </c>
      <c r="BB181" s="310" t="s">
        <v>449</v>
      </c>
      <c r="BC181" s="310" t="s">
        <v>432</v>
      </c>
      <c r="BD181" s="310" t="s">
        <v>432</v>
      </c>
      <c r="BE181" s="310" t="s">
        <v>432</v>
      </c>
      <c r="BF181" s="310" t="s">
        <v>432</v>
      </c>
      <c r="BG181" s="310" t="s">
        <v>432</v>
      </c>
      <c r="BH181" s="310" t="s">
        <v>432</v>
      </c>
      <c r="BI181" s="310" t="s">
        <v>432</v>
      </c>
      <c r="BJ181" s="311" t="s">
        <v>432</v>
      </c>
    </row>
    <row r="182" spans="2:62" ht="13.5" thickBot="1">
      <c r="B182" s="134"/>
      <c r="C182" s="431"/>
      <c r="D182" s="432"/>
      <c r="E182" s="432"/>
      <c r="F182" s="432"/>
      <c r="G182" s="432"/>
      <c r="H182" s="432"/>
      <c r="I182" s="432"/>
      <c r="J182" s="432"/>
      <c r="K182" s="432"/>
      <c r="L182" s="432"/>
      <c r="M182" s="432"/>
      <c r="N182" s="432"/>
      <c r="O182" s="432"/>
      <c r="P182" s="432"/>
      <c r="Q182" s="432"/>
      <c r="R182" s="70" t="s">
        <v>258</v>
      </c>
      <c r="S182" s="28"/>
      <c r="T182" s="28"/>
      <c r="U182" s="28"/>
      <c r="V182" s="28"/>
      <c r="W182" s="28"/>
      <c r="X182" s="28"/>
      <c r="Y182" s="28"/>
      <c r="Z182" s="28"/>
      <c r="AA182" s="25"/>
      <c r="AB182" s="28"/>
      <c r="AC182" s="28"/>
      <c r="AD182" s="28"/>
      <c r="AE182" s="28"/>
      <c r="AF182" s="28"/>
      <c r="AG182" s="28"/>
      <c r="AH182" s="28"/>
      <c r="AI182" s="28"/>
      <c r="AJ182" s="28"/>
      <c r="AK182" s="313"/>
      <c r="AL182" s="314"/>
      <c r="AM182" s="315"/>
      <c r="AN182" s="319"/>
      <c r="AO182" s="315"/>
      <c r="AP182" s="319"/>
      <c r="AQ182" s="315"/>
      <c r="AR182" s="319"/>
      <c r="AS182" s="315"/>
      <c r="AT182" s="319"/>
      <c r="AU182" s="315"/>
      <c r="AV182" s="319"/>
      <c r="AW182" s="315"/>
      <c r="AX182" s="315"/>
      <c r="AY182" s="316" t="s">
        <v>463</v>
      </c>
      <c r="AZ182" s="317" t="s">
        <v>451</v>
      </c>
      <c r="BA182" s="317" t="s">
        <v>464</v>
      </c>
      <c r="BB182" s="317" t="s">
        <v>451</v>
      </c>
      <c r="BC182" s="317" t="s">
        <v>432</v>
      </c>
      <c r="BD182" s="317" t="s">
        <v>432</v>
      </c>
      <c r="BE182" s="317" t="s">
        <v>432</v>
      </c>
      <c r="BF182" s="317" t="s">
        <v>432</v>
      </c>
      <c r="BG182" s="317" t="s">
        <v>432</v>
      </c>
      <c r="BH182" s="317" t="s">
        <v>432</v>
      </c>
      <c r="BI182" s="317" t="s">
        <v>432</v>
      </c>
      <c r="BJ182" s="318" t="s">
        <v>432</v>
      </c>
    </row>
    <row r="183" spans="2:62" ht="12.75">
      <c r="B183" s="134"/>
      <c r="C183" s="433"/>
      <c r="D183" s="432"/>
      <c r="E183" s="432"/>
      <c r="F183" s="432"/>
      <c r="G183" s="432"/>
      <c r="H183" s="432"/>
      <c r="I183" s="432"/>
      <c r="J183" s="432"/>
      <c r="K183" s="432"/>
      <c r="L183" s="432"/>
      <c r="M183" s="432"/>
      <c r="N183" s="432"/>
      <c r="O183" s="432"/>
      <c r="P183" s="432"/>
      <c r="Q183" s="432"/>
      <c r="R183" s="70" t="s">
        <v>102</v>
      </c>
      <c r="S183" s="28"/>
      <c r="T183" s="28"/>
      <c r="U183" s="28"/>
      <c r="V183" s="28"/>
      <c r="W183" s="28"/>
      <c r="X183" s="28"/>
      <c r="Y183" s="28"/>
      <c r="Z183" s="28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543">
        <f>SUM(AY183:BJ183)</f>
        <v>0</v>
      </c>
      <c r="AL183" s="544"/>
      <c r="AM183" s="245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196">
        <v>0</v>
      </c>
      <c r="AZ183" s="197">
        <v>0</v>
      </c>
      <c r="BA183" s="197">
        <v>0</v>
      </c>
      <c r="BB183" s="197">
        <v>0</v>
      </c>
      <c r="BC183" s="197">
        <v>0</v>
      </c>
      <c r="BD183" s="197">
        <v>0</v>
      </c>
      <c r="BE183" s="197">
        <v>0</v>
      </c>
      <c r="BF183" s="197">
        <v>0</v>
      </c>
      <c r="BG183" s="197">
        <v>0</v>
      </c>
      <c r="BH183" s="197">
        <v>0</v>
      </c>
      <c r="BI183" s="197">
        <v>0</v>
      </c>
      <c r="BJ183" s="184">
        <v>0</v>
      </c>
    </row>
    <row r="184" spans="2:62" ht="12.75">
      <c r="B184" s="134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136" t="s">
        <v>104</v>
      </c>
      <c r="S184" s="28"/>
      <c r="T184" s="28"/>
      <c r="U184" s="28"/>
      <c r="V184" s="70"/>
      <c r="W184" s="28"/>
      <c r="X184" s="28"/>
      <c r="Y184" s="28"/>
      <c r="Z184" s="28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516">
        <f>SUM(AY184:BJ184)</f>
        <v>18</v>
      </c>
      <c r="AL184" s="517"/>
      <c r="AM184" s="246" t="s">
        <v>156</v>
      </c>
      <c r="AN184" s="70"/>
      <c r="AO184" s="70"/>
      <c r="AP184" s="70"/>
      <c r="AQ184" s="70"/>
      <c r="AR184" s="70"/>
      <c r="AS184" s="70"/>
      <c r="AT184" s="70"/>
      <c r="AU184" s="70"/>
      <c r="AV184" s="247"/>
      <c r="AW184" s="545" t="s">
        <v>465</v>
      </c>
      <c r="AX184" s="546"/>
      <c r="AY184" s="165">
        <v>4</v>
      </c>
      <c r="AZ184" s="163">
        <v>5</v>
      </c>
      <c r="BA184" s="163">
        <v>6</v>
      </c>
      <c r="BB184" s="163">
        <v>3</v>
      </c>
      <c r="BC184" s="163">
        <v>0</v>
      </c>
      <c r="BD184" s="163">
        <v>0</v>
      </c>
      <c r="BE184" s="163">
        <v>0</v>
      </c>
      <c r="BF184" s="163">
        <v>0</v>
      </c>
      <c r="BG184" s="163">
        <v>0</v>
      </c>
      <c r="BH184" s="163">
        <v>0</v>
      </c>
      <c r="BI184" s="163">
        <v>0</v>
      </c>
      <c r="BJ184" s="178">
        <v>0</v>
      </c>
    </row>
    <row r="185" spans="2:62" ht="13.5" thickBot="1">
      <c r="B185" s="320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321" t="s">
        <v>105</v>
      </c>
      <c r="S185" s="66"/>
      <c r="T185" s="66"/>
      <c r="U185" s="66"/>
      <c r="V185" s="322"/>
      <c r="W185" s="66"/>
      <c r="X185" s="66"/>
      <c r="Y185" s="66"/>
      <c r="Z185" s="66"/>
      <c r="AA185" s="64"/>
      <c r="AB185" s="323"/>
      <c r="AC185" s="323"/>
      <c r="AD185" s="323"/>
      <c r="AE185" s="323"/>
      <c r="AF185" s="323"/>
      <c r="AG185" s="323"/>
      <c r="AH185" s="323"/>
      <c r="AI185" s="323"/>
      <c r="AJ185" s="323"/>
      <c r="AK185" s="537">
        <f>SUM(AY185:BJ185)</f>
        <v>15</v>
      </c>
      <c r="AL185" s="538"/>
      <c r="AM185" s="324"/>
      <c r="AN185" s="322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185">
        <v>7</v>
      </c>
      <c r="AZ185" s="186">
        <v>3</v>
      </c>
      <c r="BA185" s="186">
        <v>5</v>
      </c>
      <c r="BB185" s="186"/>
      <c r="BC185" s="186">
        <v>0</v>
      </c>
      <c r="BD185" s="186">
        <v>0</v>
      </c>
      <c r="BE185" s="186">
        <v>0</v>
      </c>
      <c r="BF185" s="186">
        <v>0</v>
      </c>
      <c r="BG185" s="186">
        <v>0</v>
      </c>
      <c r="BH185" s="186">
        <v>0</v>
      </c>
      <c r="BI185" s="186">
        <v>0</v>
      </c>
      <c r="BJ185" s="187">
        <v>0</v>
      </c>
    </row>
    <row r="186" spans="55:62" ht="12.75">
      <c r="BC186" s="24"/>
      <c r="BD186" s="24"/>
      <c r="BE186" s="24"/>
      <c r="BF186" s="24"/>
      <c r="BG186" s="24"/>
      <c r="BH186" s="24"/>
      <c r="BI186" s="24"/>
      <c r="BJ186" s="24"/>
    </row>
    <row r="187" spans="55:62" ht="12.75">
      <c r="BC187" s="24"/>
      <c r="BD187" s="24"/>
      <c r="BE187" s="24"/>
      <c r="BF187" s="24"/>
      <c r="BG187" s="24"/>
      <c r="BH187" s="24"/>
      <c r="BI187" s="24"/>
      <c r="BJ187" s="24"/>
    </row>
  </sheetData>
  <sheetProtection/>
  <mergeCells count="1250">
    <mergeCell ref="H10:L10"/>
    <mergeCell ref="AN10:BJ10"/>
    <mergeCell ref="AF34:AG34"/>
    <mergeCell ref="C40:Q40"/>
    <mergeCell ref="AD37:AE37"/>
    <mergeCell ref="AI5:BJ5"/>
    <mergeCell ref="P6:AF6"/>
    <mergeCell ref="N7:AH10"/>
    <mergeCell ref="AI7:BJ7"/>
    <mergeCell ref="D8:F8"/>
    <mergeCell ref="AN8:BJ8"/>
    <mergeCell ref="AI9:BJ9"/>
    <mergeCell ref="AD27:AD32"/>
    <mergeCell ref="AM34:AN34"/>
    <mergeCell ref="AF27:AJ27"/>
    <mergeCell ref="B3:M3"/>
    <mergeCell ref="AH29:AI32"/>
    <mergeCell ref="AK27:AX27"/>
    <mergeCell ref="AU34:AV34"/>
    <mergeCell ref="AW34:AX34"/>
    <mergeCell ref="C41:Q44"/>
    <mergeCell ref="AF36:AG36"/>
    <mergeCell ref="C36:E36"/>
    <mergeCell ref="C37:E37"/>
    <mergeCell ref="F36:AC36"/>
    <mergeCell ref="AD34:AE34"/>
    <mergeCell ref="R42:AC42"/>
    <mergeCell ref="AE27:AE32"/>
    <mergeCell ref="C34:AC34"/>
    <mergeCell ref="AD36:AE36"/>
    <mergeCell ref="AF28:AJ28"/>
    <mergeCell ref="AJ29:AJ32"/>
    <mergeCell ref="C30:AC30"/>
    <mergeCell ref="AF29:AG32"/>
    <mergeCell ref="F37:AC37"/>
    <mergeCell ref="AF37:AG37"/>
    <mergeCell ref="AK40:AL40"/>
    <mergeCell ref="AM37:AN37"/>
    <mergeCell ref="AM36:AN36"/>
    <mergeCell ref="AK36:AL36"/>
    <mergeCell ref="AK37:AL37"/>
    <mergeCell ref="AH37:AI37"/>
    <mergeCell ref="AH36:AI36"/>
    <mergeCell ref="AK38:AL38"/>
    <mergeCell ref="AS29:AT33"/>
    <mergeCell ref="AS28:AV28"/>
    <mergeCell ref="AQ36:AR36"/>
    <mergeCell ref="AU38:AV38"/>
    <mergeCell ref="AS36:AT36"/>
    <mergeCell ref="AU29:AV33"/>
    <mergeCell ref="AO38:AP38"/>
    <mergeCell ref="AQ37:AR37"/>
    <mergeCell ref="AQ38:AR38"/>
    <mergeCell ref="AU36:AV36"/>
    <mergeCell ref="AU37:AV37"/>
    <mergeCell ref="AW38:AX38"/>
    <mergeCell ref="AW40:AX40"/>
    <mergeCell ref="AU40:AV40"/>
    <mergeCell ref="AS38:AT38"/>
    <mergeCell ref="AQ40:AR40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W36:AX36"/>
    <mergeCell ref="AY23:BB23"/>
    <mergeCell ref="BE13:BE16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E10:F10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B4:L4"/>
    <mergeCell ref="B5:L5"/>
    <mergeCell ref="H8:L8"/>
    <mergeCell ref="H9:L9"/>
    <mergeCell ref="AM29:AN33"/>
    <mergeCell ref="AO29:AP33"/>
    <mergeCell ref="AH34:AI34"/>
    <mergeCell ref="AK28:AL33"/>
    <mergeCell ref="AM28:AR28"/>
    <mergeCell ref="AO34:AP34"/>
    <mergeCell ref="AK34:AL34"/>
    <mergeCell ref="AQ29:AR33"/>
    <mergeCell ref="AQ34:AR34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AW45:AX45"/>
    <mergeCell ref="AU48:AV48"/>
    <mergeCell ref="AS40:AT40"/>
    <mergeCell ref="AO40:AP40"/>
    <mergeCell ref="AM40:AN40"/>
    <mergeCell ref="C48:E48"/>
    <mergeCell ref="F48:AC48"/>
    <mergeCell ref="AD48:AE48"/>
    <mergeCell ref="AF48:AG48"/>
    <mergeCell ref="AH48:AI48"/>
    <mergeCell ref="AK46:AL46"/>
    <mergeCell ref="AQ49:AR49"/>
    <mergeCell ref="AO48:AP48"/>
    <mergeCell ref="AQ48:AR48"/>
    <mergeCell ref="AK48:AL48"/>
    <mergeCell ref="AM48:AN48"/>
    <mergeCell ref="AS48:AT48"/>
    <mergeCell ref="AW84:AX84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W86:AX86"/>
    <mergeCell ref="C86:Q86"/>
    <mergeCell ref="AK86:AL86"/>
    <mergeCell ref="AM86:AN86"/>
    <mergeCell ref="AO86:AP86"/>
    <mergeCell ref="AS49:AT49"/>
    <mergeCell ref="AU49:AV49"/>
    <mergeCell ref="AW49:AX49"/>
    <mergeCell ref="AK84:AL84"/>
    <mergeCell ref="AM84:AN84"/>
    <mergeCell ref="C87:Q90"/>
    <mergeCell ref="AK87:AL87"/>
    <mergeCell ref="AM87:AN87"/>
    <mergeCell ref="AO87:AP87"/>
    <mergeCell ref="R88:AC88"/>
    <mergeCell ref="AK90:AL90"/>
    <mergeCell ref="C50:E50"/>
    <mergeCell ref="F50:AC50"/>
    <mergeCell ref="AD50:AE50"/>
    <mergeCell ref="AF50:AG50"/>
    <mergeCell ref="AH50:AI50"/>
    <mergeCell ref="AK50:AL50"/>
    <mergeCell ref="AO50:AP50"/>
    <mergeCell ref="AQ50:AR50"/>
    <mergeCell ref="AS50:AT50"/>
    <mergeCell ref="AU50:AV50"/>
    <mergeCell ref="AK91:AL91"/>
    <mergeCell ref="AW91:AX91"/>
    <mergeCell ref="AM50:AN50"/>
    <mergeCell ref="AQ87:AR87"/>
    <mergeCell ref="AS87:AT87"/>
    <mergeCell ref="AU87:AV87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S51:AT51"/>
    <mergeCell ref="AU51:AV51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S53:AT53"/>
    <mergeCell ref="AU53:AV53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S55:AT55"/>
    <mergeCell ref="AU55:AV55"/>
    <mergeCell ref="AO55:AP55"/>
    <mergeCell ref="AQ55:AR55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S57:AT57"/>
    <mergeCell ref="AU57:AV57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S59:AT59"/>
    <mergeCell ref="AU59:AV59"/>
    <mergeCell ref="AW60:AX60"/>
    <mergeCell ref="C61:E61"/>
    <mergeCell ref="F61:AC61"/>
    <mergeCell ref="AD61:AE61"/>
    <mergeCell ref="AF61:AG61"/>
    <mergeCell ref="AH61:AI61"/>
    <mergeCell ref="AK61:AL61"/>
    <mergeCell ref="AM61:AN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S61:AT61"/>
    <mergeCell ref="AU61:AV61"/>
    <mergeCell ref="AO61:AP61"/>
    <mergeCell ref="AQ61:AR61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S63:AT63"/>
    <mergeCell ref="AU63:AV63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S65:AT65"/>
    <mergeCell ref="AU65:AV65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S67:AT67"/>
    <mergeCell ref="AU67:AV67"/>
    <mergeCell ref="AO67:AP67"/>
    <mergeCell ref="AQ67:AR67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S69:AT69"/>
    <mergeCell ref="AU69:AV69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S71:AT71"/>
    <mergeCell ref="AU71:AV71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S73:AT73"/>
    <mergeCell ref="AU73:AV73"/>
    <mergeCell ref="AO73:AP73"/>
    <mergeCell ref="AQ73:AR73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S75:AT75"/>
    <mergeCell ref="AU75:AV75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S77:AT77"/>
    <mergeCell ref="AU77:AV77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S79:AT79"/>
    <mergeCell ref="AU79:AV79"/>
    <mergeCell ref="AO79:AP79"/>
    <mergeCell ref="AQ79:AR79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S81:AT81"/>
    <mergeCell ref="AU81:AV81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W83:AX83"/>
    <mergeCell ref="C94:E94"/>
    <mergeCell ref="F94:AC94"/>
    <mergeCell ref="AD94:AE94"/>
    <mergeCell ref="AF94:AG94"/>
    <mergeCell ref="AH94:AI94"/>
    <mergeCell ref="AK94:AL94"/>
    <mergeCell ref="AM94:AN94"/>
    <mergeCell ref="AK92:AL92"/>
    <mergeCell ref="AW87:AX87"/>
    <mergeCell ref="AO94:AP94"/>
    <mergeCell ref="AQ94:AR94"/>
    <mergeCell ref="AS94:AT94"/>
    <mergeCell ref="AU94:AV94"/>
    <mergeCell ref="AW94:AX94"/>
    <mergeCell ref="AS83:AT83"/>
    <mergeCell ref="AU83:AV83"/>
    <mergeCell ref="AQ86:AR86"/>
    <mergeCell ref="AS86:AT86"/>
    <mergeCell ref="AU86:AV86"/>
    <mergeCell ref="AO84:AP84"/>
    <mergeCell ref="AQ84:AR84"/>
    <mergeCell ref="AS84:AT84"/>
    <mergeCell ref="AU84:AV84"/>
    <mergeCell ref="AW95:AX95"/>
    <mergeCell ref="C95:E95"/>
    <mergeCell ref="F95:AC95"/>
    <mergeCell ref="AD95:AE95"/>
    <mergeCell ref="AF95:AG95"/>
    <mergeCell ref="AH95:AI95"/>
    <mergeCell ref="AK95:AL95"/>
    <mergeCell ref="AM103:AN103"/>
    <mergeCell ref="AO103:AP103"/>
    <mergeCell ref="AQ103:AR103"/>
    <mergeCell ref="AS103:AT103"/>
    <mergeCell ref="AU103:AV103"/>
    <mergeCell ref="AM95:AN95"/>
    <mergeCell ref="AO95:AP95"/>
    <mergeCell ref="AQ95:AR95"/>
    <mergeCell ref="AS95:AT95"/>
    <mergeCell ref="AU95:AV95"/>
    <mergeCell ref="AW103:AX103"/>
    <mergeCell ref="AQ105:AR105"/>
    <mergeCell ref="AS105:AT105"/>
    <mergeCell ref="AU105:AV105"/>
    <mergeCell ref="AW105:AX105"/>
    <mergeCell ref="C105:Q105"/>
    <mergeCell ref="AK105:AL105"/>
    <mergeCell ref="AM105:AN105"/>
    <mergeCell ref="AO105:AP105"/>
    <mergeCell ref="AK103:AL103"/>
    <mergeCell ref="AW106:AX106"/>
    <mergeCell ref="C106:Q109"/>
    <mergeCell ref="AK106:AL106"/>
    <mergeCell ref="AM106:AN106"/>
    <mergeCell ref="AO106:AP106"/>
    <mergeCell ref="R107:AC107"/>
    <mergeCell ref="AK109:AL109"/>
    <mergeCell ref="AK111:AL111"/>
    <mergeCell ref="C96:E96"/>
    <mergeCell ref="F96:AC96"/>
    <mergeCell ref="AD96:AE96"/>
    <mergeCell ref="AF96:AG96"/>
    <mergeCell ref="AH96:AI96"/>
    <mergeCell ref="AK96:AL96"/>
    <mergeCell ref="AK99:AL99"/>
    <mergeCell ref="AO96:AP96"/>
    <mergeCell ref="AQ96:AR96"/>
    <mergeCell ref="AS96:AT96"/>
    <mergeCell ref="AU96:AV96"/>
    <mergeCell ref="AK110:AL110"/>
    <mergeCell ref="AW110:AX110"/>
    <mergeCell ref="AM96:AN96"/>
    <mergeCell ref="AQ106:AR106"/>
    <mergeCell ref="AS106:AT106"/>
    <mergeCell ref="AU106:AV106"/>
    <mergeCell ref="AW96:AX96"/>
    <mergeCell ref="C97:E97"/>
    <mergeCell ref="F97:AC97"/>
    <mergeCell ref="AD97:AE97"/>
    <mergeCell ref="AF97:AG97"/>
    <mergeCell ref="AH97:AI97"/>
    <mergeCell ref="AK97:AL97"/>
    <mergeCell ref="AM97:AN97"/>
    <mergeCell ref="AO97:AP97"/>
    <mergeCell ref="AQ97:AR97"/>
    <mergeCell ref="AW97:AX97"/>
    <mergeCell ref="C98:E98"/>
    <mergeCell ref="F98:AC98"/>
    <mergeCell ref="AD98:AE98"/>
    <mergeCell ref="AF98:AG98"/>
    <mergeCell ref="AH98:AI98"/>
    <mergeCell ref="AK98:AL98"/>
    <mergeCell ref="AM98:AN98"/>
    <mergeCell ref="AO98:AP98"/>
    <mergeCell ref="AQ98:AR98"/>
    <mergeCell ref="AS98:AT98"/>
    <mergeCell ref="AU98:AV98"/>
    <mergeCell ref="AS97:AT97"/>
    <mergeCell ref="AU97:AV97"/>
    <mergeCell ref="AW98:AX98"/>
    <mergeCell ref="C99:E99"/>
    <mergeCell ref="F99:AC99"/>
    <mergeCell ref="AD99:AE99"/>
    <mergeCell ref="AF99:AG99"/>
    <mergeCell ref="AH99:AI99"/>
    <mergeCell ref="AW99:AX99"/>
    <mergeCell ref="C100:E100"/>
    <mergeCell ref="F100:AC100"/>
    <mergeCell ref="AD100:AE100"/>
    <mergeCell ref="AF100:AG100"/>
    <mergeCell ref="AH100:AI100"/>
    <mergeCell ref="AK100:AL100"/>
    <mergeCell ref="AM100:AN100"/>
    <mergeCell ref="AO100:AP100"/>
    <mergeCell ref="AQ100:AR100"/>
    <mergeCell ref="AS100:AT100"/>
    <mergeCell ref="AU100:AV100"/>
    <mergeCell ref="AS99:AT99"/>
    <mergeCell ref="AU99:AV99"/>
    <mergeCell ref="AM99:AN99"/>
    <mergeCell ref="AO99:AP99"/>
    <mergeCell ref="AQ99:AR99"/>
    <mergeCell ref="AW100:AX100"/>
    <mergeCell ref="C101:E101"/>
    <mergeCell ref="F101:AC101"/>
    <mergeCell ref="AD101:AE101"/>
    <mergeCell ref="AF101:AG101"/>
    <mergeCell ref="AH101:AI101"/>
    <mergeCell ref="AK101:AL101"/>
    <mergeCell ref="AM101:AN101"/>
    <mergeCell ref="AO101:AP101"/>
    <mergeCell ref="AQ101:AR101"/>
    <mergeCell ref="AW101:AX101"/>
    <mergeCell ref="C102:E102"/>
    <mergeCell ref="F102:AC102"/>
    <mergeCell ref="AD102:AE102"/>
    <mergeCell ref="AF102:AG102"/>
    <mergeCell ref="AH102:AI102"/>
    <mergeCell ref="AK102:AL102"/>
    <mergeCell ref="AM102:AN102"/>
    <mergeCell ref="AO102:AP102"/>
    <mergeCell ref="AQ102:AR102"/>
    <mergeCell ref="AS102:AT102"/>
    <mergeCell ref="AU102:AV102"/>
    <mergeCell ref="AS101:AT101"/>
    <mergeCell ref="AU101:AV101"/>
    <mergeCell ref="AW102:AX102"/>
    <mergeCell ref="C113:E113"/>
    <mergeCell ref="F113:AC113"/>
    <mergeCell ref="AD113:AE113"/>
    <mergeCell ref="AF113:AG113"/>
    <mergeCell ref="AH113:AI113"/>
    <mergeCell ref="AK113:AL113"/>
    <mergeCell ref="AM113:AN113"/>
    <mergeCell ref="AO113:AP113"/>
    <mergeCell ref="AQ113:AR113"/>
    <mergeCell ref="AW113:AX113"/>
    <mergeCell ref="C114:E114"/>
    <mergeCell ref="F114:AC114"/>
    <mergeCell ref="AD114:AE114"/>
    <mergeCell ref="AF114:AG114"/>
    <mergeCell ref="AH114:AI114"/>
    <mergeCell ref="AK114:AL114"/>
    <mergeCell ref="AM114:AN114"/>
    <mergeCell ref="AO114:AP114"/>
    <mergeCell ref="AQ114:AR114"/>
    <mergeCell ref="AS114:AT114"/>
    <mergeCell ref="AU114:AV114"/>
    <mergeCell ref="AS113:AT113"/>
    <mergeCell ref="AU113:AV113"/>
    <mergeCell ref="AW114:AX114"/>
    <mergeCell ref="AK122:AL122"/>
    <mergeCell ref="AM122:AN122"/>
    <mergeCell ref="AO122:AP122"/>
    <mergeCell ref="AQ122:AR122"/>
    <mergeCell ref="AS122:AT122"/>
    <mergeCell ref="AU122:AV122"/>
    <mergeCell ref="AW122:AX122"/>
    <mergeCell ref="AQ115:AR115"/>
    <mergeCell ref="AS124:AT124"/>
    <mergeCell ref="AU124:AV124"/>
    <mergeCell ref="AW124:AX124"/>
    <mergeCell ref="C124:Q124"/>
    <mergeCell ref="AK124:AL124"/>
    <mergeCell ref="AM124:AN124"/>
    <mergeCell ref="AO124:AP124"/>
    <mergeCell ref="AW115:AX115"/>
    <mergeCell ref="C116:E116"/>
    <mergeCell ref="F116:AC116"/>
    <mergeCell ref="AD116:AE116"/>
    <mergeCell ref="AW125:AX125"/>
    <mergeCell ref="C125:Q128"/>
    <mergeCell ref="AK125:AL125"/>
    <mergeCell ref="AM125:AN125"/>
    <mergeCell ref="AO125:AP125"/>
    <mergeCell ref="R126:AC126"/>
    <mergeCell ref="AK128:AL128"/>
    <mergeCell ref="C115:E115"/>
    <mergeCell ref="F115:AC115"/>
    <mergeCell ref="AD115:AE115"/>
    <mergeCell ref="AF115:AG115"/>
    <mergeCell ref="AH115:AI115"/>
    <mergeCell ref="AK115:AL115"/>
    <mergeCell ref="AS115:AT115"/>
    <mergeCell ref="AU115:AV115"/>
    <mergeCell ref="AW116:AX116"/>
    <mergeCell ref="AF116:AG116"/>
    <mergeCell ref="AH116:AI116"/>
    <mergeCell ref="AK116:AL116"/>
    <mergeCell ref="AM116:AN116"/>
    <mergeCell ref="AM115:AN115"/>
    <mergeCell ref="AO116:AP116"/>
    <mergeCell ref="AO115:AP115"/>
    <mergeCell ref="AF117:AG117"/>
    <mergeCell ref="AH117:AI117"/>
    <mergeCell ref="AK117:AL117"/>
    <mergeCell ref="AQ116:AR116"/>
    <mergeCell ref="AS116:AT116"/>
    <mergeCell ref="AU116:AV116"/>
    <mergeCell ref="AW117:AX117"/>
    <mergeCell ref="C118:E118"/>
    <mergeCell ref="F118:AC118"/>
    <mergeCell ref="AD118:AE118"/>
    <mergeCell ref="AF118:AG118"/>
    <mergeCell ref="AH118:AI118"/>
    <mergeCell ref="AK118:AL118"/>
    <mergeCell ref="C117:E117"/>
    <mergeCell ref="F117:AC117"/>
    <mergeCell ref="AD117:AE117"/>
    <mergeCell ref="AM118:AN118"/>
    <mergeCell ref="AO118:AP118"/>
    <mergeCell ref="AQ118:AR118"/>
    <mergeCell ref="AS118:AT118"/>
    <mergeCell ref="AU118:AV118"/>
    <mergeCell ref="AS117:AT117"/>
    <mergeCell ref="AU117:AV117"/>
    <mergeCell ref="AM117:AN117"/>
    <mergeCell ref="AO117:AP117"/>
    <mergeCell ref="AQ117:AR117"/>
    <mergeCell ref="AW118:AX118"/>
    <mergeCell ref="C119:E119"/>
    <mergeCell ref="F119:AC119"/>
    <mergeCell ref="AD119:AE119"/>
    <mergeCell ref="AF119:AG119"/>
    <mergeCell ref="AH119:AI119"/>
    <mergeCell ref="AK119:AL119"/>
    <mergeCell ref="AM119:AN119"/>
    <mergeCell ref="AO119:AP119"/>
    <mergeCell ref="AQ119:AR119"/>
    <mergeCell ref="AW119:AX119"/>
    <mergeCell ref="C120:E120"/>
    <mergeCell ref="F120:AC120"/>
    <mergeCell ref="AD120:AE120"/>
    <mergeCell ref="AF120:AG120"/>
    <mergeCell ref="AH120:AI120"/>
    <mergeCell ref="AK120:AL120"/>
    <mergeCell ref="AM120:AN120"/>
    <mergeCell ref="AO120:AP120"/>
    <mergeCell ref="AQ120:AR120"/>
    <mergeCell ref="AS120:AT120"/>
    <mergeCell ref="AU120:AV120"/>
    <mergeCell ref="AS119:AT119"/>
    <mergeCell ref="AU119:AV119"/>
    <mergeCell ref="AW120:AX120"/>
    <mergeCell ref="C121:E121"/>
    <mergeCell ref="F121:AC121"/>
    <mergeCell ref="AD121:AE121"/>
    <mergeCell ref="AF121:AG121"/>
    <mergeCell ref="AH121:AI121"/>
    <mergeCell ref="AK121:AL121"/>
    <mergeCell ref="AM121:AN121"/>
    <mergeCell ref="AO121:AP121"/>
    <mergeCell ref="AQ121:AR121"/>
    <mergeCell ref="AW121:AX121"/>
    <mergeCell ref="C132:E132"/>
    <mergeCell ref="F132:AC132"/>
    <mergeCell ref="AD132:AE132"/>
    <mergeCell ref="AF132:AG132"/>
    <mergeCell ref="AH132:AI132"/>
    <mergeCell ref="AK132:AL132"/>
    <mergeCell ref="AM132:AN132"/>
    <mergeCell ref="AK129:AL129"/>
    <mergeCell ref="AW129:AX129"/>
    <mergeCell ref="AO132:AP132"/>
    <mergeCell ref="AQ132:AR132"/>
    <mergeCell ref="AS132:AT132"/>
    <mergeCell ref="AU132:AV132"/>
    <mergeCell ref="AW132:AX132"/>
    <mergeCell ref="AK130:AL130"/>
    <mergeCell ref="AS121:AT121"/>
    <mergeCell ref="AU121:AV121"/>
    <mergeCell ref="AQ125:AR125"/>
    <mergeCell ref="AS125:AT125"/>
    <mergeCell ref="AU125:AV125"/>
    <mergeCell ref="AQ124:AR124"/>
    <mergeCell ref="AW133:AX133"/>
    <mergeCell ref="C133:E133"/>
    <mergeCell ref="F133:AC133"/>
    <mergeCell ref="AD133:AE133"/>
    <mergeCell ref="AF133:AG133"/>
    <mergeCell ref="AH133:AI133"/>
    <mergeCell ref="AK133:AL133"/>
    <mergeCell ref="AM141:AN141"/>
    <mergeCell ref="AO141:AP141"/>
    <mergeCell ref="AQ141:AR141"/>
    <mergeCell ref="AS141:AT141"/>
    <mergeCell ref="AU141:AV141"/>
    <mergeCell ref="AM133:AN133"/>
    <mergeCell ref="AO133:AP133"/>
    <mergeCell ref="AQ133:AR133"/>
    <mergeCell ref="AS133:AT133"/>
    <mergeCell ref="AU133:AV133"/>
    <mergeCell ref="AW141:AX141"/>
    <mergeCell ref="AQ143:AR143"/>
    <mergeCell ref="AS143:AT143"/>
    <mergeCell ref="AU143:AV143"/>
    <mergeCell ref="AW143:AX143"/>
    <mergeCell ref="C143:Q143"/>
    <mergeCell ref="AK143:AL143"/>
    <mergeCell ref="AM143:AN143"/>
    <mergeCell ref="AO143:AP143"/>
    <mergeCell ref="AK141:AL141"/>
    <mergeCell ref="AW144:AX144"/>
    <mergeCell ref="C144:Q147"/>
    <mergeCell ref="AK144:AL144"/>
    <mergeCell ref="AM144:AN144"/>
    <mergeCell ref="AO144:AP144"/>
    <mergeCell ref="R145:AC145"/>
    <mergeCell ref="AK147:AL147"/>
    <mergeCell ref="AK149:AL149"/>
    <mergeCell ref="C134:E134"/>
    <mergeCell ref="F134:AC134"/>
    <mergeCell ref="AD134:AE134"/>
    <mergeCell ref="AF134:AG134"/>
    <mergeCell ref="AH134:AI134"/>
    <mergeCell ref="AK134:AL134"/>
    <mergeCell ref="AK137:AL137"/>
    <mergeCell ref="AO134:AP134"/>
    <mergeCell ref="AQ134:AR134"/>
    <mergeCell ref="AS134:AT134"/>
    <mergeCell ref="AU134:AV134"/>
    <mergeCell ref="AK148:AL148"/>
    <mergeCell ref="AW148:AX148"/>
    <mergeCell ref="AM134:AN134"/>
    <mergeCell ref="AQ144:AR144"/>
    <mergeCell ref="AS144:AT144"/>
    <mergeCell ref="AU144:AV144"/>
    <mergeCell ref="AW134:AX134"/>
    <mergeCell ref="C135:E135"/>
    <mergeCell ref="F135:AC135"/>
    <mergeCell ref="AD135:AE135"/>
    <mergeCell ref="AF135:AG135"/>
    <mergeCell ref="AH135:AI135"/>
    <mergeCell ref="AK135:AL135"/>
    <mergeCell ref="AM135:AN135"/>
    <mergeCell ref="AO135:AP135"/>
    <mergeCell ref="AQ135:AR135"/>
    <mergeCell ref="AW135:AX135"/>
    <mergeCell ref="C136:E136"/>
    <mergeCell ref="F136:AC136"/>
    <mergeCell ref="AD136:AE136"/>
    <mergeCell ref="AF136:AG136"/>
    <mergeCell ref="AH136:AI136"/>
    <mergeCell ref="AK136:AL136"/>
    <mergeCell ref="AM136:AN136"/>
    <mergeCell ref="AO136:AP136"/>
    <mergeCell ref="AQ136:AR136"/>
    <mergeCell ref="AS136:AT136"/>
    <mergeCell ref="AU136:AV136"/>
    <mergeCell ref="AS135:AT135"/>
    <mergeCell ref="AU135:AV135"/>
    <mergeCell ref="AW136:AX136"/>
    <mergeCell ref="C137:E137"/>
    <mergeCell ref="F137:AC137"/>
    <mergeCell ref="AD137:AE137"/>
    <mergeCell ref="AF137:AG137"/>
    <mergeCell ref="AH137:AI137"/>
    <mergeCell ref="AW137:AX137"/>
    <mergeCell ref="C138:E138"/>
    <mergeCell ref="F138:AC138"/>
    <mergeCell ref="AD138:AE138"/>
    <mergeCell ref="AF138:AG138"/>
    <mergeCell ref="AH138:AI138"/>
    <mergeCell ref="AK138:AL138"/>
    <mergeCell ref="AM138:AN138"/>
    <mergeCell ref="AO138:AP138"/>
    <mergeCell ref="AQ138:AR138"/>
    <mergeCell ref="AS138:AT138"/>
    <mergeCell ref="AU138:AV138"/>
    <mergeCell ref="AS137:AT137"/>
    <mergeCell ref="AU137:AV137"/>
    <mergeCell ref="AM137:AN137"/>
    <mergeCell ref="AO137:AP137"/>
    <mergeCell ref="AQ137:AR137"/>
    <mergeCell ref="AW138:AX138"/>
    <mergeCell ref="C139:E139"/>
    <mergeCell ref="F139:AC139"/>
    <mergeCell ref="AD139:AE139"/>
    <mergeCell ref="AF139:AG139"/>
    <mergeCell ref="AH139:AI139"/>
    <mergeCell ref="AK139:AL139"/>
    <mergeCell ref="AM139:AN139"/>
    <mergeCell ref="AO139:AP139"/>
    <mergeCell ref="AQ139:AR139"/>
    <mergeCell ref="AW139:AX139"/>
    <mergeCell ref="C140:E140"/>
    <mergeCell ref="F140:AC140"/>
    <mergeCell ref="AD140:AE140"/>
    <mergeCell ref="AF140:AG140"/>
    <mergeCell ref="AH140:AI140"/>
    <mergeCell ref="AK140:AL140"/>
    <mergeCell ref="AM140:AN140"/>
    <mergeCell ref="AO140:AP140"/>
    <mergeCell ref="AQ140:AR140"/>
    <mergeCell ref="AS140:AT140"/>
    <mergeCell ref="AU140:AV140"/>
    <mergeCell ref="AS139:AT139"/>
    <mergeCell ref="AU139:AV139"/>
    <mergeCell ref="AW140:AX140"/>
    <mergeCell ref="C151:E151"/>
    <mergeCell ref="F151:AC151"/>
    <mergeCell ref="AD151:AE151"/>
    <mergeCell ref="AF151:AG151"/>
    <mergeCell ref="AH151:AI151"/>
    <mergeCell ref="AK151:AL151"/>
    <mergeCell ref="AM151:AN151"/>
    <mergeCell ref="AO151:AP151"/>
    <mergeCell ref="AQ151:AR151"/>
    <mergeCell ref="AW151:AX151"/>
    <mergeCell ref="C152:E152"/>
    <mergeCell ref="F152:AC152"/>
    <mergeCell ref="AD152:AE152"/>
    <mergeCell ref="AF152:AG152"/>
    <mergeCell ref="AH152:AI152"/>
    <mergeCell ref="AK152:AL152"/>
    <mergeCell ref="AM152:AN152"/>
    <mergeCell ref="AO152:AP152"/>
    <mergeCell ref="AQ152:AR152"/>
    <mergeCell ref="AS152:AT152"/>
    <mergeCell ref="AU152:AV152"/>
    <mergeCell ref="AS151:AT151"/>
    <mergeCell ref="AU151:AV151"/>
    <mergeCell ref="AW152:AX152"/>
    <mergeCell ref="AK160:AL160"/>
    <mergeCell ref="AM160:AN160"/>
    <mergeCell ref="AO160:AP160"/>
    <mergeCell ref="AQ160:AR160"/>
    <mergeCell ref="AS160:AT160"/>
    <mergeCell ref="AU160:AV160"/>
    <mergeCell ref="AW160:AX160"/>
    <mergeCell ref="AO153:AP153"/>
    <mergeCell ref="AQ153:AR153"/>
    <mergeCell ref="AQ162:AR162"/>
    <mergeCell ref="AS162:AT162"/>
    <mergeCell ref="AU162:AV162"/>
    <mergeCell ref="AW162:AX162"/>
    <mergeCell ref="AW153:AX153"/>
    <mergeCell ref="AW154:AX154"/>
    <mergeCell ref="AW156:AX156"/>
    <mergeCell ref="AW157:AX157"/>
    <mergeCell ref="C162:Q162"/>
    <mergeCell ref="AK162:AL162"/>
    <mergeCell ref="AM162:AN162"/>
    <mergeCell ref="AO162:AP162"/>
    <mergeCell ref="AQ163:AR163"/>
    <mergeCell ref="AS163:AT163"/>
    <mergeCell ref="AU163:AV163"/>
    <mergeCell ref="AW163:AX163"/>
    <mergeCell ref="C163:Q166"/>
    <mergeCell ref="AK163:AL163"/>
    <mergeCell ref="AM163:AN163"/>
    <mergeCell ref="AO163:AP163"/>
    <mergeCell ref="R164:AC164"/>
    <mergeCell ref="AK166:AL166"/>
    <mergeCell ref="AK167:AL167"/>
    <mergeCell ref="AW167:AX167"/>
    <mergeCell ref="AK168:AL168"/>
    <mergeCell ref="C153:E153"/>
    <mergeCell ref="F153:AC153"/>
    <mergeCell ref="AD153:AE153"/>
    <mergeCell ref="AF153:AG153"/>
    <mergeCell ref="AH153:AI153"/>
    <mergeCell ref="AK153:AL153"/>
    <mergeCell ref="AM153:AN153"/>
    <mergeCell ref="AS154:AT154"/>
    <mergeCell ref="AU154:AV154"/>
    <mergeCell ref="AS153:AT153"/>
    <mergeCell ref="AU153:AV153"/>
    <mergeCell ref="C154:E154"/>
    <mergeCell ref="F154:AC154"/>
    <mergeCell ref="AD154:AE154"/>
    <mergeCell ref="AF154:AG154"/>
    <mergeCell ref="AH154:AI154"/>
    <mergeCell ref="AK154:AL154"/>
    <mergeCell ref="AF155:AG155"/>
    <mergeCell ref="AH155:AI155"/>
    <mergeCell ref="AK155:AL155"/>
    <mergeCell ref="AM154:AN154"/>
    <mergeCell ref="AO154:AP154"/>
    <mergeCell ref="AQ154:AR154"/>
    <mergeCell ref="AW155:AX155"/>
    <mergeCell ref="C156:E156"/>
    <mergeCell ref="F156:AC156"/>
    <mergeCell ref="AD156:AE156"/>
    <mergeCell ref="AF156:AG156"/>
    <mergeCell ref="AH156:AI156"/>
    <mergeCell ref="AK156:AL156"/>
    <mergeCell ref="C155:E155"/>
    <mergeCell ref="F155:AC155"/>
    <mergeCell ref="AD155:AE155"/>
    <mergeCell ref="AM156:AN156"/>
    <mergeCell ref="AO156:AP156"/>
    <mergeCell ref="AQ156:AR156"/>
    <mergeCell ref="AS156:AT156"/>
    <mergeCell ref="AU156:AV156"/>
    <mergeCell ref="AS155:AT155"/>
    <mergeCell ref="AU155:AV155"/>
    <mergeCell ref="AM155:AN155"/>
    <mergeCell ref="AO155:AP155"/>
    <mergeCell ref="AQ155:AR155"/>
    <mergeCell ref="C157:E157"/>
    <mergeCell ref="F157:AC157"/>
    <mergeCell ref="AD157:AE157"/>
    <mergeCell ref="AF157:AG157"/>
    <mergeCell ref="AH157:AI157"/>
    <mergeCell ref="AK157:AL157"/>
    <mergeCell ref="AM157:AN157"/>
    <mergeCell ref="AO157:AP157"/>
    <mergeCell ref="AQ157:AR157"/>
    <mergeCell ref="AU158:AV158"/>
    <mergeCell ref="AS157:AT157"/>
    <mergeCell ref="AU157:AV157"/>
    <mergeCell ref="C158:E158"/>
    <mergeCell ref="F158:AC158"/>
    <mergeCell ref="AD158:AE158"/>
    <mergeCell ref="AF158:AG158"/>
    <mergeCell ref="AH158:AI158"/>
    <mergeCell ref="AK158:AL158"/>
    <mergeCell ref="AO159:AP159"/>
    <mergeCell ref="AQ159:AR159"/>
    <mergeCell ref="AO158:AP158"/>
    <mergeCell ref="AQ158:AR158"/>
    <mergeCell ref="AS158:AT158"/>
    <mergeCell ref="AM158:AN158"/>
    <mergeCell ref="AS159:AT159"/>
    <mergeCell ref="AU159:AV159"/>
    <mergeCell ref="AW159:AX159"/>
    <mergeCell ref="AW158:AX158"/>
    <mergeCell ref="C159:E159"/>
    <mergeCell ref="F159:AC159"/>
    <mergeCell ref="AD159:AE159"/>
    <mergeCell ref="AF159:AG159"/>
    <mergeCell ref="AH159:AI159"/>
    <mergeCell ref="AK159:AL159"/>
    <mergeCell ref="AM159:AN159"/>
    <mergeCell ref="AQ170:AR170"/>
    <mergeCell ref="AS170:AT170"/>
    <mergeCell ref="AU170:AV170"/>
    <mergeCell ref="AW170:AX170"/>
    <mergeCell ref="AM169:AN169"/>
    <mergeCell ref="AO169:AP169"/>
    <mergeCell ref="AQ169:AR169"/>
    <mergeCell ref="AS169:AT169"/>
    <mergeCell ref="AU171:AV171"/>
    <mergeCell ref="AW171:AX171"/>
    <mergeCell ref="C171:E171"/>
    <mergeCell ref="F171:AC171"/>
    <mergeCell ref="AD171:AE171"/>
    <mergeCell ref="AF171:AG171"/>
    <mergeCell ref="AW176:AX176"/>
    <mergeCell ref="AS173:AT173"/>
    <mergeCell ref="AU173:AV173"/>
    <mergeCell ref="AW173:AX173"/>
    <mergeCell ref="C172:E172"/>
    <mergeCell ref="AD172:AE172"/>
    <mergeCell ref="AF172:AG172"/>
    <mergeCell ref="AH172:AI172"/>
    <mergeCell ref="C169:E169"/>
    <mergeCell ref="F169:AC169"/>
    <mergeCell ref="AD169:AE169"/>
    <mergeCell ref="AF169:AG169"/>
    <mergeCell ref="AH169:AI169"/>
    <mergeCell ref="AM176:AN176"/>
    <mergeCell ref="AK169:AL169"/>
    <mergeCell ref="AU169:AV169"/>
    <mergeCell ref="AW169:AX169"/>
    <mergeCell ref="C170:E170"/>
    <mergeCell ref="F170:AC170"/>
    <mergeCell ref="AD170:AE170"/>
    <mergeCell ref="AF170:AG170"/>
    <mergeCell ref="AH170:AI170"/>
    <mergeCell ref="AK170:AL170"/>
    <mergeCell ref="AM170:AN170"/>
    <mergeCell ref="AO170:AP170"/>
    <mergeCell ref="AH171:AI171"/>
    <mergeCell ref="AK171:AL171"/>
    <mergeCell ref="AM171:AN171"/>
    <mergeCell ref="AO171:AP171"/>
    <mergeCell ref="AQ171:AR171"/>
    <mergeCell ref="AS171:AT171"/>
    <mergeCell ref="AK172:AL172"/>
    <mergeCell ref="AM172:AN172"/>
    <mergeCell ref="AO172:AP172"/>
    <mergeCell ref="AQ172:AR172"/>
    <mergeCell ref="AS172:AT172"/>
    <mergeCell ref="AU172:AV172"/>
    <mergeCell ref="AW172:AX172"/>
    <mergeCell ref="C173:E173"/>
    <mergeCell ref="F173:AC173"/>
    <mergeCell ref="AD173:AE173"/>
    <mergeCell ref="AF173:AG173"/>
    <mergeCell ref="AH173:AI173"/>
    <mergeCell ref="AK173:AL173"/>
    <mergeCell ref="AM173:AN173"/>
    <mergeCell ref="AO173:AP173"/>
    <mergeCell ref="AQ173:AR173"/>
    <mergeCell ref="C174:E174"/>
    <mergeCell ref="F174:AC174"/>
    <mergeCell ref="AD174:AE174"/>
    <mergeCell ref="AF174:AG174"/>
    <mergeCell ref="AH174:AI174"/>
    <mergeCell ref="AK174:AL174"/>
    <mergeCell ref="AM174:AN174"/>
    <mergeCell ref="AO174:AP174"/>
    <mergeCell ref="AQ174:AR174"/>
    <mergeCell ref="AS174:AT174"/>
    <mergeCell ref="AU174:AV174"/>
    <mergeCell ref="AW174:AX174"/>
    <mergeCell ref="AW175:AX175"/>
    <mergeCell ref="C175:E175"/>
    <mergeCell ref="F175:AC175"/>
    <mergeCell ref="AD175:AE175"/>
    <mergeCell ref="AF175:AG175"/>
    <mergeCell ref="AH175:AI175"/>
    <mergeCell ref="AK175:AL175"/>
    <mergeCell ref="AK176:AL176"/>
    <mergeCell ref="AM175:AN175"/>
    <mergeCell ref="AO175:AP175"/>
    <mergeCell ref="AQ175:AR175"/>
    <mergeCell ref="AS175:AT175"/>
    <mergeCell ref="AU175:AV175"/>
    <mergeCell ref="AO176:AP176"/>
    <mergeCell ref="AQ176:AR176"/>
    <mergeCell ref="AS176:AT176"/>
    <mergeCell ref="AU176:AV176"/>
    <mergeCell ref="AM177:AN177"/>
    <mergeCell ref="AO177:AP177"/>
    <mergeCell ref="AQ177:AR177"/>
    <mergeCell ref="AS177:AT177"/>
    <mergeCell ref="AU177:AV177"/>
    <mergeCell ref="C176:E176"/>
    <mergeCell ref="F176:AC176"/>
    <mergeCell ref="AD176:AE176"/>
    <mergeCell ref="AF176:AG176"/>
    <mergeCell ref="AH176:AI176"/>
    <mergeCell ref="AW177:AX177"/>
    <mergeCell ref="C179:Q179"/>
    <mergeCell ref="AK179:AL179"/>
    <mergeCell ref="AM179:AN179"/>
    <mergeCell ref="AO179:AP179"/>
    <mergeCell ref="AQ179:AR179"/>
    <mergeCell ref="AS179:AT179"/>
    <mergeCell ref="AU179:AV179"/>
    <mergeCell ref="AW179:AX179"/>
    <mergeCell ref="AK177:AL177"/>
    <mergeCell ref="C180:Q183"/>
    <mergeCell ref="AK180:AL180"/>
    <mergeCell ref="AM180:AN180"/>
    <mergeCell ref="AO180:AP180"/>
    <mergeCell ref="AQ180:AR180"/>
    <mergeCell ref="AS180:AT180"/>
    <mergeCell ref="AK185:AL185"/>
    <mergeCell ref="AU180:AV180"/>
    <mergeCell ref="AW180:AX180"/>
    <mergeCell ref="R181:AC181"/>
    <mergeCell ref="AK183:AL183"/>
    <mergeCell ref="AK184:AL184"/>
    <mergeCell ref="AW184:AX184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9.00390625" defaultRowHeight="12.75"/>
  <cols>
    <col min="1" max="1" width="6.50390625" style="22" hidden="1" customWidth="1"/>
    <col min="2" max="10" width="3.375" style="22" customWidth="1"/>
    <col min="11" max="11" width="3.875" style="22" customWidth="1"/>
    <col min="12" max="12" width="3.625" style="22" customWidth="1"/>
    <col min="13" max="50" width="3.375" style="22" customWidth="1"/>
    <col min="51" max="62" width="4.625" style="22" customWidth="1"/>
    <col min="63" max="16384" width="8.875" style="22" customWidth="1"/>
  </cols>
  <sheetData>
    <row r="1" spans="1:62" ht="15">
      <c r="A1" s="22">
        <v>36</v>
      </c>
      <c r="B1" s="466" t="s">
        <v>312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AM1" s="434" t="s">
        <v>317</v>
      </c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23"/>
    </row>
    <row r="2" spans="2:62" ht="14.25" customHeight="1">
      <c r="B2" s="469" t="s">
        <v>313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AM2" s="435" t="s">
        <v>320</v>
      </c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</row>
    <row r="3" spans="2:62" ht="29.25" customHeight="1">
      <c r="B3" s="518" t="s">
        <v>329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N3" s="467" t="s">
        <v>310</v>
      </c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335"/>
      <c r="AJ3" s="25"/>
      <c r="AK3" s="25"/>
      <c r="AL3" s="25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</row>
    <row r="4" spans="2:47" ht="15">
      <c r="B4" s="469" t="s">
        <v>314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26"/>
      <c r="N4" s="557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25"/>
      <c r="AU4" s="25" t="s">
        <v>22</v>
      </c>
    </row>
    <row r="5" spans="2:62" ht="18.75" customHeight="1">
      <c r="B5" s="466" t="s">
        <v>315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107" t="s">
        <v>318</v>
      </c>
      <c r="AN5" s="444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</row>
    <row r="6" spans="14:62" ht="18.75" customHeight="1"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107" t="s">
        <v>319</v>
      </c>
      <c r="AN6" s="444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</row>
    <row r="7" spans="3:62" ht="18.75" customHeight="1">
      <c r="C7" s="25" t="s">
        <v>24</v>
      </c>
      <c r="D7" s="471" t="s">
        <v>22</v>
      </c>
      <c r="E7" s="472"/>
      <c r="F7" s="472"/>
      <c r="G7" s="25"/>
      <c r="H7" s="471"/>
      <c r="I7" s="471"/>
      <c r="J7" s="471"/>
      <c r="K7" s="471"/>
      <c r="L7" s="471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N7" s="444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</row>
    <row r="8" spans="5:62" ht="18.75" customHeight="1">
      <c r="E8" s="25"/>
      <c r="G8" s="25"/>
      <c r="H8" s="446" t="s">
        <v>316</v>
      </c>
      <c r="I8" s="446"/>
      <c r="J8" s="446"/>
      <c r="K8" s="446"/>
      <c r="L8" s="44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4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</row>
    <row r="9" spans="2:62" ht="18.75" customHeight="1">
      <c r="B9" s="25"/>
      <c r="C9" s="25"/>
      <c r="D9" s="25"/>
      <c r="E9" s="468"/>
      <c r="F9" s="468"/>
      <c r="G9" s="25"/>
      <c r="H9" s="468"/>
      <c r="I9" s="468"/>
      <c r="J9" s="468"/>
      <c r="K9" s="468"/>
      <c r="L9" s="468"/>
      <c r="AJ9" s="25"/>
      <c r="AK9" s="25"/>
      <c r="AL9" s="25"/>
      <c r="AN9" s="444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4" t="s">
        <v>311</v>
      </c>
      <c r="W11" s="474"/>
      <c r="X11" s="474"/>
      <c r="Y11" s="474"/>
      <c r="Z11" s="474"/>
      <c r="AA11" s="474"/>
      <c r="AB11" s="474"/>
      <c r="AC11" s="474"/>
      <c r="AD11" s="474"/>
      <c r="AL11" s="27" t="s">
        <v>22</v>
      </c>
      <c r="AM11" s="27"/>
      <c r="BC11" s="437" t="s">
        <v>321</v>
      </c>
      <c r="BD11" s="437"/>
      <c r="BE11" s="437"/>
      <c r="BF11" s="437"/>
      <c r="BG11" s="437"/>
      <c r="BH11" s="437"/>
      <c r="BI11" s="437"/>
      <c r="BJ11" s="43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4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41" t="s">
        <v>335</v>
      </c>
      <c r="BD13" s="438" t="s">
        <v>336</v>
      </c>
      <c r="BE13" s="438" t="s">
        <v>337</v>
      </c>
      <c r="BF13" s="438" t="s">
        <v>338</v>
      </c>
      <c r="BG13" s="438" t="s">
        <v>339</v>
      </c>
      <c r="BH13" s="461" t="s">
        <v>340</v>
      </c>
      <c r="BI13" s="402" t="s">
        <v>341</v>
      </c>
      <c r="BJ13" s="402" t="s">
        <v>342</v>
      </c>
    </row>
    <row r="14" spans="2:62" ht="12.75">
      <c r="B14" s="485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2"/>
      <c r="BD14" s="439"/>
      <c r="BE14" s="439"/>
      <c r="BF14" s="439"/>
      <c r="BG14" s="439"/>
      <c r="BH14" s="462"/>
      <c r="BI14" s="403"/>
      <c r="BJ14" s="403"/>
    </row>
    <row r="15" spans="2:62" ht="12.75">
      <c r="B15" s="48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2"/>
      <c r="BD15" s="439"/>
      <c r="BE15" s="439"/>
      <c r="BF15" s="439"/>
      <c r="BG15" s="439"/>
      <c r="BH15" s="462"/>
      <c r="BI15" s="403"/>
      <c r="BJ15" s="403"/>
    </row>
    <row r="16" spans="2:62" ht="13.5" thickBot="1">
      <c r="B16" s="486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3"/>
      <c r="BD16" s="440"/>
      <c r="BE16" s="440"/>
      <c r="BF16" s="440"/>
      <c r="BG16" s="440"/>
      <c r="BH16" s="463"/>
      <c r="BI16" s="403"/>
      <c r="BJ16" s="458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9" t="s">
        <v>341</v>
      </c>
      <c r="AZ23" s="450"/>
      <c r="BA23" s="450"/>
      <c r="BB23" s="45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81" t="s">
        <v>111</v>
      </c>
      <c r="J25" s="482"/>
      <c r="L25" s="487" t="s">
        <v>344</v>
      </c>
      <c r="M25" s="487"/>
      <c r="N25" s="487"/>
      <c r="O25" s="487"/>
      <c r="Q25" s="163" t="s">
        <v>60</v>
      </c>
      <c r="R25" s="60"/>
      <c r="S25" s="487" t="s">
        <v>336</v>
      </c>
      <c r="T25" s="487"/>
      <c r="U25" s="487"/>
      <c r="V25" s="59"/>
      <c r="W25" s="49" t="s">
        <v>61</v>
      </c>
      <c r="Y25" s="487" t="s">
        <v>337</v>
      </c>
      <c r="Z25" s="487"/>
      <c r="AA25" s="487"/>
      <c r="AB25" s="59"/>
      <c r="AC25" s="49" t="s">
        <v>49</v>
      </c>
      <c r="AE25" s="487" t="s">
        <v>338</v>
      </c>
      <c r="AF25" s="487"/>
      <c r="AG25" s="48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4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0" t="s">
        <v>381</v>
      </c>
      <c r="AE27" s="559" t="s">
        <v>382</v>
      </c>
      <c r="AF27" s="572" t="s">
        <v>349</v>
      </c>
      <c r="AG27" s="430"/>
      <c r="AH27" s="430"/>
      <c r="AI27" s="430"/>
      <c r="AJ27" s="573"/>
      <c r="AK27" s="556" t="s">
        <v>352</v>
      </c>
      <c r="AL27" s="561"/>
      <c r="AM27" s="561"/>
      <c r="AN27" s="561"/>
      <c r="AO27" s="561"/>
      <c r="AP27" s="561"/>
      <c r="AQ27" s="561"/>
      <c r="AR27" s="561"/>
      <c r="AS27" s="562"/>
      <c r="AT27" s="562"/>
      <c r="AU27" s="562"/>
      <c r="AV27" s="562"/>
      <c r="AW27" s="562"/>
      <c r="AX27" s="563"/>
      <c r="AY27" s="455" t="s">
        <v>361</v>
      </c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7"/>
    </row>
    <row r="28" spans="2:62" ht="12.75" customHeight="1">
      <c r="B28" s="485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1"/>
      <c r="AE28" s="560"/>
      <c r="AF28" s="564"/>
      <c r="AG28" s="565"/>
      <c r="AH28" s="565"/>
      <c r="AI28" s="565"/>
      <c r="AJ28" s="566"/>
      <c r="AK28" s="488" t="s">
        <v>353</v>
      </c>
      <c r="AL28" s="489"/>
      <c r="AM28" s="577" t="s">
        <v>354</v>
      </c>
      <c r="AN28" s="578"/>
      <c r="AO28" s="578"/>
      <c r="AP28" s="578"/>
      <c r="AQ28" s="578"/>
      <c r="AR28" s="578"/>
      <c r="AS28" s="579"/>
      <c r="AT28" s="579"/>
      <c r="AU28" s="579"/>
      <c r="AV28" s="580"/>
      <c r="AW28" s="404" t="s">
        <v>360</v>
      </c>
      <c r="AX28" s="40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85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1"/>
      <c r="AE29" s="560"/>
      <c r="AF29" s="475" t="s">
        <v>348</v>
      </c>
      <c r="AG29" s="476"/>
      <c r="AH29" s="479" t="s">
        <v>350</v>
      </c>
      <c r="AI29" s="476"/>
      <c r="AJ29" s="492" t="s">
        <v>351</v>
      </c>
      <c r="AK29" s="477"/>
      <c r="AL29" s="478"/>
      <c r="AM29" s="447" t="s">
        <v>355</v>
      </c>
      <c r="AN29" s="407"/>
      <c r="AO29" s="407" t="s">
        <v>356</v>
      </c>
      <c r="AP29" s="407"/>
      <c r="AQ29" s="407" t="s">
        <v>357</v>
      </c>
      <c r="AR29" s="407"/>
      <c r="AS29" s="407" t="s">
        <v>358</v>
      </c>
      <c r="AT29" s="407"/>
      <c r="AU29" s="407" t="s">
        <v>359</v>
      </c>
      <c r="AV29" s="407"/>
      <c r="AW29" s="405"/>
      <c r="AX29" s="40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5"/>
      <c r="C30" s="567" t="s">
        <v>346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568"/>
      <c r="AC30" s="569"/>
      <c r="AD30" s="571"/>
      <c r="AE30" s="560"/>
      <c r="AF30" s="477"/>
      <c r="AG30" s="478"/>
      <c r="AH30" s="480"/>
      <c r="AI30" s="478"/>
      <c r="AJ30" s="462"/>
      <c r="AK30" s="477"/>
      <c r="AL30" s="478"/>
      <c r="AM30" s="44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5"/>
      <c r="AX30" s="405"/>
      <c r="AY30" s="452" t="s">
        <v>368</v>
      </c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4"/>
    </row>
    <row r="31" spans="2:62" ht="18" customHeight="1">
      <c r="B31" s="485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1"/>
      <c r="AE31" s="560"/>
      <c r="AF31" s="477"/>
      <c r="AG31" s="478"/>
      <c r="AH31" s="480"/>
      <c r="AI31" s="478"/>
      <c r="AJ31" s="462"/>
      <c r="AK31" s="477"/>
      <c r="AL31" s="478"/>
      <c r="AM31" s="44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5"/>
      <c r="AX31" s="40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5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1"/>
      <c r="AE32" s="560"/>
      <c r="AF32" s="477"/>
      <c r="AG32" s="478"/>
      <c r="AH32" s="480"/>
      <c r="AI32" s="478"/>
      <c r="AJ32" s="462"/>
      <c r="AK32" s="477"/>
      <c r="AL32" s="478"/>
      <c r="AM32" s="44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5"/>
      <c r="AX32" s="40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5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90"/>
      <c r="AL33" s="491"/>
      <c r="AM33" s="44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6"/>
      <c r="AX33" s="40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6">
        <v>2</v>
      </c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2"/>
      <c r="AC34" s="563"/>
      <c r="AD34" s="556">
        <v>3</v>
      </c>
      <c r="AE34" s="563"/>
      <c r="AF34" s="556">
        <v>4</v>
      </c>
      <c r="AG34" s="555"/>
      <c r="AH34" s="553">
        <v>5</v>
      </c>
      <c r="AI34" s="554"/>
      <c r="AJ34" s="333">
        <v>6</v>
      </c>
      <c r="AK34" s="556">
        <v>7</v>
      </c>
      <c r="AL34" s="555"/>
      <c r="AM34" s="553">
        <v>8</v>
      </c>
      <c r="AN34" s="555"/>
      <c r="AO34" s="553">
        <v>9</v>
      </c>
      <c r="AP34" s="555"/>
      <c r="AQ34" s="553">
        <v>10</v>
      </c>
      <c r="AR34" s="555"/>
      <c r="AS34" s="553">
        <v>11</v>
      </c>
      <c r="AT34" s="555"/>
      <c r="AU34" s="553">
        <v>12</v>
      </c>
      <c r="AV34" s="555"/>
      <c r="AW34" s="553">
        <v>13</v>
      </c>
      <c r="AX34" s="555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6"/>
      <c r="D36" s="425"/>
      <c r="E36" s="425"/>
      <c r="F36" s="49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95"/>
      <c r="AD36" s="551"/>
      <c r="AE36" s="552"/>
      <c r="AF36" s="410"/>
      <c r="AG36" s="416"/>
      <c r="AH36" s="493"/>
      <c r="AI36" s="416"/>
      <c r="AJ36" s="103"/>
      <c r="AK36" s="415">
        <f>SUM(AM36,AW36)</f>
        <v>0</v>
      </c>
      <c r="AL36" s="416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10"/>
      <c r="AX36" s="41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4"/>
      <c r="D37" s="425"/>
      <c r="E37" s="425"/>
      <c r="F37" s="507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95"/>
      <c r="AD37" s="549"/>
      <c r="AE37" s="550"/>
      <c r="AF37" s="426"/>
      <c r="AG37" s="427"/>
      <c r="AH37" s="506"/>
      <c r="AI37" s="427"/>
      <c r="AJ37" s="86"/>
      <c r="AK37" s="503">
        <f>SUM(AM37,AW37)</f>
        <v>0</v>
      </c>
      <c r="AL37" s="529"/>
      <c r="AM37" s="505">
        <f>SUM(AO37:AV37)</f>
        <v>0</v>
      </c>
      <c r="AN37" s="505"/>
      <c r="AO37" s="505"/>
      <c r="AP37" s="505"/>
      <c r="AQ37" s="505"/>
      <c r="AR37" s="505"/>
      <c r="AS37" s="505"/>
      <c r="AT37" s="505"/>
      <c r="AU37" s="505"/>
      <c r="AV37" s="505"/>
      <c r="AW37" s="412"/>
      <c r="AX37" s="41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20">
        <f>SUM(AM38,AW38)</f>
        <v>0</v>
      </c>
      <c r="AL38" s="397"/>
      <c r="AM38" s="396">
        <f>SUM(AO38:AV38)</f>
        <v>0</v>
      </c>
      <c r="AN38" s="397"/>
      <c r="AO38" s="400"/>
      <c r="AP38" s="419"/>
      <c r="AQ38" s="400"/>
      <c r="AR38" s="419"/>
      <c r="AS38" s="400"/>
      <c r="AT38" s="419"/>
      <c r="AU38" s="400"/>
      <c r="AV38" s="419"/>
      <c r="AW38" s="400"/>
      <c r="AX38" s="401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9" t="s">
        <v>369</v>
      </c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8">
        <f>SUM(AM40,AW40)</f>
        <v>0</v>
      </c>
      <c r="AL40" s="399"/>
      <c r="AM40" s="417">
        <f>SUM(AO40:AV40)</f>
        <v>0</v>
      </c>
      <c r="AN40" s="418"/>
      <c r="AO40" s="417"/>
      <c r="AP40" s="418"/>
      <c r="AQ40" s="417"/>
      <c r="AR40" s="418"/>
      <c r="AS40" s="417"/>
      <c r="AT40" s="418"/>
      <c r="AU40" s="417"/>
      <c r="AV40" s="418"/>
      <c r="AW40" s="417"/>
      <c r="AX40" s="42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31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7">
        <f>SUM(AM41,AW41)</f>
        <v>0</v>
      </c>
      <c r="AL41" s="548"/>
      <c r="AM41" s="539">
        <f>SUM(AO41:AV41)</f>
        <v>0</v>
      </c>
      <c r="AN41" s="540"/>
      <c r="AO41" s="539"/>
      <c r="AP41" s="540"/>
      <c r="AQ41" s="539"/>
      <c r="AR41" s="540"/>
      <c r="AS41" s="539"/>
      <c r="AT41" s="540"/>
      <c r="AU41" s="539"/>
      <c r="AV41" s="540"/>
      <c r="AW41" s="539"/>
      <c r="AX41" s="541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31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542" t="s">
        <v>383</v>
      </c>
      <c r="S42" s="542"/>
      <c r="T42" s="542"/>
      <c r="U42" s="542"/>
      <c r="V42" s="542"/>
      <c r="W42" s="542"/>
      <c r="X42" s="542"/>
      <c r="Y42" s="542"/>
      <c r="Z42" s="542"/>
      <c r="AA42" s="542"/>
      <c r="AB42" s="542"/>
      <c r="AC42" s="54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31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33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3">
        <f>SUM(AY44:BJ44)</f>
        <v>0</v>
      </c>
      <c r="AL44" s="54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6">
        <f>SUM(AY45:BJ45)</f>
        <v>0</v>
      </c>
      <c r="AL45" s="517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5">
        <f>AK40/KCU+AK45+MPNE</f>
        <v>0</v>
      </c>
      <c r="AX45" s="546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7">
        <f>SUM(AY46:BJ46)</f>
        <v>0</v>
      </c>
      <c r="AL46" s="53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H8:L8"/>
    <mergeCell ref="H9:L9"/>
    <mergeCell ref="AI8:BJ8"/>
    <mergeCell ref="AM38:AN38"/>
    <mergeCell ref="AW37:AX37"/>
    <mergeCell ref="N6:AH7"/>
    <mergeCell ref="AN7:BJ7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Y27:BJ27"/>
    <mergeCell ref="BJ13:BJ16"/>
    <mergeCell ref="AK27:AX27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U34:AV34"/>
    <mergeCell ref="AW34:AX34"/>
    <mergeCell ref="AW40:AX40"/>
    <mergeCell ref="AU40:AV40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125" defaultRowHeight="12.75"/>
  <cols>
    <col min="1" max="1" width="41.00390625" style="211" customWidth="1"/>
    <col min="2" max="2" width="6.625" style="211" customWidth="1"/>
    <col min="3" max="3" width="7.50390625" style="211" customWidth="1"/>
    <col min="4" max="4" width="5.375" style="211" customWidth="1"/>
    <col min="5" max="5" width="5.50390625" style="211" customWidth="1"/>
    <col min="6" max="6" width="5.625" style="211" customWidth="1"/>
    <col min="7" max="7" width="5.00390625" style="211" customWidth="1"/>
    <col min="8" max="8" width="4.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625" style="211" customWidth="1"/>
    <col min="16" max="16" width="4.125" style="211" customWidth="1"/>
    <col min="17" max="17" width="4.375" style="211" customWidth="1"/>
    <col min="18" max="18" width="4.50390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5" t="s">
        <v>115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</row>
    <row r="2" spans="1:20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5" t="s">
        <v>131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</row>
    <row r="5" spans="1:20" ht="12.7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</row>
    <row r="6" spans="1:20" ht="12.75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8" t="s">
        <v>116</v>
      </c>
      <c r="B8" s="584" t="s">
        <v>117</v>
      </c>
      <c r="C8" s="586" t="s">
        <v>132</v>
      </c>
      <c r="D8" s="586"/>
      <c r="E8" s="586"/>
      <c r="F8" s="586"/>
      <c r="G8" s="586"/>
      <c r="H8" s="586"/>
      <c r="I8" s="586"/>
      <c r="J8" s="586"/>
      <c r="K8" s="586"/>
      <c r="L8" s="586" t="s">
        <v>133</v>
      </c>
      <c r="M8" s="586"/>
      <c r="N8" s="586"/>
      <c r="O8" s="586"/>
      <c r="P8" s="586"/>
      <c r="Q8" s="586"/>
      <c r="R8" s="586"/>
      <c r="S8" s="586"/>
      <c r="T8" s="587"/>
    </row>
    <row r="9" spans="1:20" ht="12.75">
      <c r="A9" s="589"/>
      <c r="B9" s="581"/>
      <c r="C9" s="581" t="s">
        <v>118</v>
      </c>
      <c r="D9" s="581" t="s">
        <v>134</v>
      </c>
      <c r="E9" s="583" t="s">
        <v>120</v>
      </c>
      <c r="F9" s="583"/>
      <c r="G9" s="583"/>
      <c r="H9" s="583"/>
      <c r="I9" s="583"/>
      <c r="J9" s="591" t="s">
        <v>121</v>
      </c>
      <c r="K9" s="592"/>
      <c r="L9" s="581" t="s">
        <v>118</v>
      </c>
      <c r="M9" s="581" t="s">
        <v>119</v>
      </c>
      <c r="N9" s="583" t="s">
        <v>120</v>
      </c>
      <c r="O9" s="583"/>
      <c r="P9" s="583"/>
      <c r="Q9" s="583"/>
      <c r="R9" s="583"/>
      <c r="S9" s="591" t="s">
        <v>121</v>
      </c>
      <c r="T9" s="595"/>
    </row>
    <row r="10" spans="1:20" ht="12.75">
      <c r="A10" s="589"/>
      <c r="B10" s="581"/>
      <c r="C10" s="581"/>
      <c r="D10" s="581"/>
      <c r="E10" s="581" t="s">
        <v>122</v>
      </c>
      <c r="F10" s="583" t="s">
        <v>123</v>
      </c>
      <c r="G10" s="583"/>
      <c r="H10" s="583"/>
      <c r="I10" s="583"/>
      <c r="J10" s="593"/>
      <c r="K10" s="594"/>
      <c r="L10" s="581"/>
      <c r="M10" s="581"/>
      <c r="N10" s="581" t="s">
        <v>122</v>
      </c>
      <c r="O10" s="583" t="s">
        <v>123</v>
      </c>
      <c r="P10" s="583"/>
      <c r="Q10" s="583"/>
      <c r="R10" s="583"/>
      <c r="S10" s="593"/>
      <c r="T10" s="596"/>
    </row>
    <row r="11" spans="1:20" ht="13.5" thickBot="1">
      <c r="A11" s="590"/>
      <c r="B11" s="582"/>
      <c r="C11" s="582"/>
      <c r="D11" s="582"/>
      <c r="E11" s="582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2"/>
      <c r="M11" s="582"/>
      <c r="N11" s="582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S9:T10"/>
    <mergeCell ref="E10:E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D9:D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125" defaultRowHeight="12.75"/>
  <cols>
    <col min="1" max="1" width="37.375" style="211" customWidth="1"/>
    <col min="2" max="2" width="6.625" style="211" customWidth="1"/>
    <col min="3" max="3" width="7.50390625" style="211" customWidth="1"/>
    <col min="4" max="4" width="5.375" style="211" customWidth="1"/>
    <col min="5" max="5" width="5.50390625" style="211" customWidth="1"/>
    <col min="6" max="6" width="5.625" style="211" customWidth="1"/>
    <col min="7" max="8" width="4.625" style="211" customWidth="1"/>
    <col min="9" max="10" width="3.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625" style="211" customWidth="1"/>
    <col min="17" max="18" width="4.625" style="211" customWidth="1"/>
    <col min="19" max="20" width="3.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5" t="s">
        <v>115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</row>
    <row r="2" spans="1:22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5" t="s">
        <v>131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</row>
    <row r="5" spans="1:22" ht="12.7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</row>
    <row r="6" spans="1:22" ht="12.75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8" t="s">
        <v>116</v>
      </c>
      <c r="B8" s="584" t="s">
        <v>117</v>
      </c>
      <c r="C8" s="586" t="s">
        <v>132</v>
      </c>
      <c r="D8" s="586"/>
      <c r="E8" s="586"/>
      <c r="F8" s="586"/>
      <c r="G8" s="586"/>
      <c r="H8" s="586"/>
      <c r="I8" s="586"/>
      <c r="J8" s="586"/>
      <c r="K8" s="586"/>
      <c r="L8" s="586"/>
      <c r="M8" s="586" t="s">
        <v>133</v>
      </c>
      <c r="N8" s="586"/>
      <c r="O8" s="586"/>
      <c r="P8" s="586"/>
      <c r="Q8" s="586"/>
      <c r="R8" s="586"/>
      <c r="S8" s="586"/>
      <c r="T8" s="586"/>
      <c r="U8" s="586"/>
      <c r="V8" s="587"/>
    </row>
    <row r="9" spans="1:22" ht="12.75">
      <c r="A9" s="589"/>
      <c r="B9" s="581"/>
      <c r="C9" s="581" t="s">
        <v>118</v>
      </c>
      <c r="D9" s="581" t="s">
        <v>134</v>
      </c>
      <c r="E9" s="583" t="s">
        <v>120</v>
      </c>
      <c r="F9" s="583"/>
      <c r="G9" s="583"/>
      <c r="H9" s="583"/>
      <c r="I9" s="583"/>
      <c r="J9" s="583"/>
      <c r="K9" s="591" t="s">
        <v>121</v>
      </c>
      <c r="L9" s="592"/>
      <c r="M9" s="581" t="s">
        <v>118</v>
      </c>
      <c r="N9" s="581" t="s">
        <v>119</v>
      </c>
      <c r="O9" s="583" t="s">
        <v>120</v>
      </c>
      <c r="P9" s="583"/>
      <c r="Q9" s="583"/>
      <c r="R9" s="583"/>
      <c r="S9" s="583"/>
      <c r="T9" s="583"/>
      <c r="U9" s="591" t="s">
        <v>121</v>
      </c>
      <c r="V9" s="595"/>
    </row>
    <row r="10" spans="1:22" ht="12.75">
      <c r="A10" s="589"/>
      <c r="B10" s="581"/>
      <c r="C10" s="581"/>
      <c r="D10" s="581"/>
      <c r="E10" s="581" t="s">
        <v>122</v>
      </c>
      <c r="F10" s="583" t="s">
        <v>123</v>
      </c>
      <c r="G10" s="583"/>
      <c r="H10" s="583"/>
      <c r="I10" s="583"/>
      <c r="J10" s="583"/>
      <c r="K10" s="593"/>
      <c r="L10" s="594"/>
      <c r="M10" s="581"/>
      <c r="N10" s="581"/>
      <c r="O10" s="581" t="s">
        <v>122</v>
      </c>
      <c r="P10" s="583" t="s">
        <v>123</v>
      </c>
      <c r="Q10" s="583"/>
      <c r="R10" s="583"/>
      <c r="S10" s="583"/>
      <c r="T10" s="583"/>
      <c r="U10" s="593"/>
      <c r="V10" s="596"/>
    </row>
    <row r="11" spans="1:22" ht="13.5" thickBot="1">
      <c r="A11" s="590"/>
      <c r="B11" s="582"/>
      <c r="C11" s="582"/>
      <c r="D11" s="582"/>
      <c r="E11" s="582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2"/>
      <c r="N11" s="582"/>
      <c r="O11" s="582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M9:M11"/>
    <mergeCell ref="E9:J9"/>
    <mergeCell ref="D9:D11"/>
    <mergeCell ref="A1:V1"/>
    <mergeCell ref="A2:V2"/>
    <mergeCell ref="A4:V4"/>
    <mergeCell ref="A5:V5"/>
    <mergeCell ref="F10:J10"/>
    <mergeCell ref="C9:C11"/>
    <mergeCell ref="U9:V10"/>
    <mergeCell ref="B8:B11"/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8:V8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4.875" style="211" customWidth="1"/>
    <col min="2" max="2" width="49.875" style="211" customWidth="1"/>
    <col min="3" max="3" width="10.50390625" style="211" customWidth="1"/>
    <col min="4" max="4" width="7.125" style="211" customWidth="1"/>
    <col min="5" max="5" width="7.50390625" style="211" customWidth="1"/>
    <col min="6" max="6" width="15.50390625" style="211" customWidth="1"/>
    <col min="7" max="16384" width="9.125" style="211" customWidth="1"/>
  </cols>
  <sheetData>
    <row r="2" spans="1:6" ht="12.75">
      <c r="A2" s="599" t="s">
        <v>115</v>
      </c>
      <c r="B2" s="600"/>
      <c r="C2" s="600"/>
      <c r="D2" s="600"/>
      <c r="E2" s="600"/>
      <c r="F2" s="600"/>
    </row>
    <row r="3" spans="1:6" ht="12.75">
      <c r="A3" s="599"/>
      <c r="B3" s="600"/>
      <c r="C3" s="600"/>
      <c r="D3" s="600"/>
      <c r="E3" s="600"/>
      <c r="F3" s="600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7"/>
      <c r="B5" s="598"/>
      <c r="C5" s="598"/>
      <c r="D5" s="598"/>
      <c r="E5" s="598"/>
      <c r="F5" s="598"/>
    </row>
    <row r="6" spans="1:6" ht="12.75">
      <c r="A6" s="597"/>
      <c r="B6" s="598"/>
      <c r="C6" s="598"/>
      <c r="D6" s="598"/>
      <c r="E6" s="598"/>
      <c r="F6" s="598"/>
    </row>
    <row r="7" spans="1:6" ht="12.75">
      <c r="A7" s="597"/>
      <c r="B7" s="598"/>
      <c r="C7" s="598"/>
      <c r="D7" s="598"/>
      <c r="E7" s="598"/>
      <c r="F7" s="598"/>
    </row>
    <row r="8" spans="1:6" ht="12.75">
      <c r="A8" s="233"/>
      <c r="C8" s="223"/>
      <c r="D8" s="223"/>
      <c r="E8" s="223"/>
      <c r="F8" s="223"/>
    </row>
    <row r="9" spans="1:6" ht="12.75">
      <c r="A9" s="599" t="s">
        <v>142</v>
      </c>
      <c r="B9" s="600"/>
      <c r="C9" s="600"/>
      <c r="D9" s="600"/>
      <c r="E9" s="600"/>
      <c r="F9" s="600"/>
    </row>
    <row r="10" spans="1:6" ht="12.75">
      <c r="A10" s="585"/>
      <c r="B10" s="602"/>
      <c r="C10" s="602"/>
      <c r="D10" s="602"/>
      <c r="E10" s="602"/>
      <c r="F10" s="602"/>
    </row>
    <row r="11" spans="1:6" ht="12.75">
      <c r="A11" s="585"/>
      <c r="B11" s="602"/>
      <c r="C11" s="602"/>
      <c r="D11" s="602"/>
      <c r="E11" s="602"/>
      <c r="F11" s="602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601" t="s">
        <v>139</v>
      </c>
      <c r="E13" s="399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Uch_Otd_Akulova</cp:lastModifiedBy>
  <cp:lastPrinted>2015-06-17T15:02:32Z</cp:lastPrinted>
  <dcterms:created xsi:type="dcterms:W3CDTF">2004-10-10T04:30:14Z</dcterms:created>
  <dcterms:modified xsi:type="dcterms:W3CDTF">2019-10-21T08:25:05Z</dcterms:modified>
  <cp:category/>
  <cp:version/>
  <cp:contentType/>
  <cp:contentStatus/>
</cp:coreProperties>
</file>